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Pro201411srv150\metiers_rouen\DAP-DIRECTION-APPUI-PERFORMANCE\DAP-QUALITE-PERFORMANCE\OMEDIT-NORMANDIE\Comités techniques\CT Innovation\IG IV et SC\"/>
    </mc:Choice>
  </mc:AlternateContent>
  <xr:revisionPtr revIDLastSave="0" documentId="13_ncr:1_{D41A8212-F914-4230-9EFD-964AA5D6AF16}" xr6:coauthVersionLast="47" xr6:coauthVersionMax="47" xr10:uidLastSave="{00000000-0000-0000-0000-000000000000}"/>
  <bookViews>
    <workbookView xWindow="28680" yWindow="-120" windowWidth="29040" windowHeight="15720" xr2:uid="{00000000-000D-0000-FFFF-FFFF00000000}"/>
  </bookViews>
  <sheets>
    <sheet name="Lisez-moi" sheetId="6" r:id="rId1"/>
    <sheet name="Fiche signalétique ES" sheetId="5" r:id="rId2"/>
    <sheet name="Tableau de recueil" sheetId="8" r:id="rId3"/>
    <sheet name="Situations hors-AMM&amp;reco" sheetId="7" state="hidden" r:id="rId4"/>
    <sheet name="Synthèse des résultats" sheetId="2" r:id="rId5"/>
  </sheets>
  <definedNames>
    <definedName name="_xlnm._FilterDatabase" localSheetId="3" hidden="1">'Situations hors-AMM&amp;reco'!$A$7:$J$119</definedName>
    <definedName name="_xlnm._FilterDatabase" localSheetId="2" hidden="1">'Tableau de recueil'!$B$104:$E$144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0" i="8" l="1"/>
  <c r="F160" i="8"/>
  <c r="AP52" i="8"/>
  <c r="AP160" i="8"/>
  <c r="AP145" i="8"/>
  <c r="AP112" i="8"/>
  <c r="AP104" i="8"/>
  <c r="AP161" i="8" l="1"/>
  <c r="E35" i="2" s="1"/>
  <c r="J160" i="8"/>
  <c r="E160" i="8" s="1"/>
  <c r="L160" i="8"/>
  <c r="N160" i="8"/>
  <c r="P160" i="8"/>
  <c r="R160" i="8"/>
  <c r="T160" i="8"/>
  <c r="V160" i="8"/>
  <c r="X160" i="8"/>
  <c r="Z160" i="8"/>
  <c r="AB160" i="8"/>
  <c r="AD160" i="8"/>
  <c r="AF160" i="8"/>
  <c r="AH160" i="8"/>
  <c r="AJ160" i="8"/>
  <c r="AL160" i="8"/>
  <c r="AN160" i="8"/>
  <c r="H145" i="8"/>
  <c r="J145" i="8"/>
  <c r="L145" i="8"/>
  <c r="N145" i="8"/>
  <c r="P145" i="8"/>
  <c r="R145" i="8"/>
  <c r="T145" i="8"/>
  <c r="V145" i="8"/>
  <c r="X145" i="8"/>
  <c r="Z145" i="8"/>
  <c r="AB145" i="8"/>
  <c r="AD145" i="8"/>
  <c r="AF145" i="8"/>
  <c r="AH145" i="8"/>
  <c r="AJ145" i="8"/>
  <c r="AL145" i="8"/>
  <c r="AN145" i="8"/>
  <c r="F145" i="8"/>
  <c r="H112" i="8"/>
  <c r="J112" i="8"/>
  <c r="L112" i="8"/>
  <c r="N112" i="8"/>
  <c r="P112" i="8"/>
  <c r="R112" i="8"/>
  <c r="T112" i="8"/>
  <c r="V112" i="8"/>
  <c r="X112" i="8"/>
  <c r="Z112" i="8"/>
  <c r="AB112" i="8"/>
  <c r="AD112" i="8"/>
  <c r="AF112" i="8"/>
  <c r="AH112" i="8"/>
  <c r="AJ112" i="8"/>
  <c r="AL112" i="8"/>
  <c r="AN112" i="8"/>
  <c r="F112" i="8"/>
  <c r="H104" i="8"/>
  <c r="J104" i="8"/>
  <c r="L104" i="8"/>
  <c r="N104" i="8"/>
  <c r="P104" i="8"/>
  <c r="R104" i="8"/>
  <c r="T104" i="8"/>
  <c r="V104" i="8"/>
  <c r="X104" i="8"/>
  <c r="Z104" i="8"/>
  <c r="AB104" i="8"/>
  <c r="AD104" i="8"/>
  <c r="AF104" i="8"/>
  <c r="AH104" i="8"/>
  <c r="AJ104" i="8"/>
  <c r="AL104" i="8"/>
  <c r="AN104" i="8"/>
  <c r="F104" i="8"/>
  <c r="H52" i="8"/>
  <c r="F52" i="8"/>
  <c r="E145" i="8" l="1"/>
  <c r="E112" i="8"/>
  <c r="E104" i="8"/>
  <c r="I35" i="2"/>
  <c r="G35" i="2"/>
  <c r="M35" i="2"/>
  <c r="K35" i="2"/>
  <c r="F161" i="8"/>
  <c r="H161" i="8"/>
  <c r="AB171" i="8"/>
  <c r="AB168" i="8"/>
  <c r="AB167" i="8"/>
  <c r="AN52" i="8"/>
  <c r="AL52" i="8"/>
  <c r="AJ52" i="8"/>
  <c r="AH52" i="8"/>
  <c r="AF52" i="8"/>
  <c r="AD52" i="8"/>
  <c r="AB52" i="8"/>
  <c r="AB161" i="8" s="1"/>
  <c r="Z52" i="8"/>
  <c r="Z161" i="8" s="1"/>
  <c r="X52" i="8"/>
  <c r="X161" i="8" s="1"/>
  <c r="V52" i="8"/>
  <c r="T52" i="8"/>
  <c r="R52" i="8"/>
  <c r="R161" i="8" s="1"/>
  <c r="P52" i="8"/>
  <c r="N52" i="8"/>
  <c r="N161" i="8" s="1"/>
  <c r="L52" i="8"/>
  <c r="L161" i="8" s="1"/>
  <c r="J52" i="8"/>
  <c r="M17" i="2" l="1"/>
  <c r="E52" i="8"/>
  <c r="G17" i="2"/>
  <c r="AD161" i="8"/>
  <c r="E29" i="2"/>
  <c r="J161" i="8"/>
  <c r="E19" i="2"/>
  <c r="AL161" i="8"/>
  <c r="E33" i="2" s="1"/>
  <c r="E17" i="2"/>
  <c r="AJ161" i="8"/>
  <c r="E32" i="2" s="1"/>
  <c r="T161" i="8"/>
  <c r="E24" i="2" s="1"/>
  <c r="AH161" i="8"/>
  <c r="AN161" i="8"/>
  <c r="V161" i="8"/>
  <c r="AF161" i="8"/>
  <c r="E30" i="2" s="1"/>
  <c r="I17" i="2"/>
  <c r="P161" i="8"/>
  <c r="E22" i="2" s="1"/>
  <c r="K17" i="2"/>
  <c r="E18" i="2"/>
  <c r="I18" i="2"/>
  <c r="G18" i="2"/>
  <c r="M18" i="2"/>
  <c r="K18" i="2"/>
  <c r="K21" i="2"/>
  <c r="M21" i="2"/>
  <c r="M28" i="2"/>
  <c r="K28" i="2"/>
  <c r="M27" i="2"/>
  <c r="K27" i="2"/>
  <c r="K26" i="2"/>
  <c r="M26" i="2"/>
  <c r="M23" i="2"/>
  <c r="K23" i="2"/>
  <c r="G28" i="2"/>
  <c r="E28" i="2"/>
  <c r="I28" i="2"/>
  <c r="G27" i="2"/>
  <c r="E27" i="2"/>
  <c r="I27" i="2"/>
  <c r="G26" i="2"/>
  <c r="E26" i="2"/>
  <c r="I26" i="2"/>
  <c r="G23" i="2"/>
  <c r="E23" i="2"/>
  <c r="I23" i="2"/>
  <c r="E21" i="2"/>
  <c r="G21" i="2"/>
  <c r="I21" i="2"/>
  <c r="E20" i="2"/>
  <c r="G20" i="2"/>
  <c r="K20" i="2"/>
  <c r="M20" i="2"/>
  <c r="I20" i="2"/>
  <c r="AB169" i="8"/>
  <c r="AB170" i="8"/>
  <c r="E161" i="8" l="1"/>
  <c r="G37" i="2" s="1"/>
  <c r="I37" i="2"/>
  <c r="K31" i="2"/>
  <c r="G31" i="2"/>
  <c r="I31" i="2"/>
  <c r="M31" i="2"/>
  <c r="K24" i="2"/>
  <c r="M24" i="2"/>
  <c r="I24" i="2"/>
  <c r="G24" i="2"/>
  <c r="I32" i="2"/>
  <c r="G32" i="2"/>
  <c r="K32" i="2"/>
  <c r="M32" i="2"/>
  <c r="K30" i="2"/>
  <c r="I30" i="2"/>
  <c r="G30" i="2"/>
  <c r="M30" i="2"/>
  <c r="G33" i="2"/>
  <c r="I33" i="2"/>
  <c r="M33" i="2"/>
  <c r="K33" i="2"/>
  <c r="E34" i="2"/>
  <c r="I19" i="2"/>
  <c r="M19" i="2"/>
  <c r="G19" i="2"/>
  <c r="K19" i="2"/>
  <c r="K22" i="2"/>
  <c r="G22" i="2"/>
  <c r="M22" i="2"/>
  <c r="I22" i="2"/>
  <c r="K25" i="2"/>
  <c r="M25" i="2"/>
  <c r="I25" i="2"/>
  <c r="G25" i="2"/>
  <c r="M34" i="2"/>
  <c r="K34" i="2"/>
  <c r="I34" i="2"/>
  <c r="G34" i="2"/>
  <c r="AB173" i="8"/>
  <c r="E25" i="2"/>
  <c r="E31" i="2"/>
  <c r="K29" i="2"/>
  <c r="M29" i="2"/>
  <c r="I29" i="2"/>
  <c r="G29" i="2"/>
  <c r="F12" i="2"/>
  <c r="F10" i="2"/>
  <c r="M37" i="2" l="1"/>
  <c r="K37" i="2"/>
  <c r="E3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MAGNAN, Cyril (ARS-NORMANDIE/DOS/OMEDIT)</author>
  </authors>
  <commentList>
    <comment ref="AP12" authorId="0" shapeId="0" xr:uid="{295B5FDA-5CAD-4D81-A678-AE9E9E72D730}">
      <text>
        <r>
          <rPr>
            <b/>
            <sz val="9"/>
            <color indexed="81"/>
            <rFont val="Tahoma"/>
            <family val="2"/>
          </rPr>
          <t>MAGNAN, Cyril (ARS-NORMANDIE/DOS/OMEDIT):</t>
        </r>
        <r>
          <rPr>
            <sz val="9"/>
            <color indexed="81"/>
            <rFont val="Tahoma"/>
            <family val="2"/>
          </rPr>
          <t xml:space="preserve">
Traitement de substitutions chez les patients présentant :
- un déficit immunitaire primitif responsable d’un défaut de production d’anticorps caractérisé par un taux d’IgA et/ou IgM sérique &lt; à 0,07 g/L,
- ET des infections graves ou récurrentes en échec d’un traitement antibiotique et malgré un traitement substitutif par immunoglobulines polyvalentes conventionnelles bien conduit.</t>
        </r>
      </text>
    </comment>
    <comment ref="AH13" authorId="0" shapeId="0" xr:uid="{19AED075-0054-4F83-9ABA-836BC1D118AE}">
      <text>
        <r>
          <rPr>
            <b/>
            <sz val="9"/>
            <color indexed="81"/>
            <rFont val="Tahoma"/>
            <charset val="1"/>
          </rPr>
          <t>MAGNAN, Cyril (ARS-NORMANDIE/DOS/OMEDIT):</t>
        </r>
        <r>
          <rPr>
            <sz val="9"/>
            <color indexed="81"/>
            <rFont val="Tahoma"/>
            <charset val="1"/>
          </rPr>
          <t xml:space="preserve">
Date de fin de la prise en charge : 31/03/2024</t>
        </r>
      </text>
    </comment>
    <comment ref="AN13" authorId="0" shapeId="0" xr:uid="{DDE10BED-B67E-4256-9EEA-0FBEB8B940A9}">
      <text>
        <r>
          <rPr>
            <b/>
            <sz val="9"/>
            <color indexed="81"/>
            <rFont val="Tahoma"/>
            <charset val="1"/>
          </rPr>
          <t>MAGNAN, Cyril (ARS-NORMANDIE/DOS/OMEDIT):</t>
        </r>
        <r>
          <rPr>
            <sz val="9"/>
            <color indexed="81"/>
            <rFont val="Tahoma"/>
            <charset val="1"/>
          </rPr>
          <t xml:space="preserve">
Date de fin de la prise en charge : 30/04/2025</t>
        </r>
      </text>
    </comment>
    <comment ref="AP14" authorId="0" shapeId="0" xr:uid="{9674A5D3-1D17-46FD-BA1E-9E32775EDB5F}">
      <text>
        <r>
          <rPr>
            <b/>
            <sz val="9"/>
            <color indexed="81"/>
            <rFont val="Tahoma"/>
            <family val="2"/>
          </rPr>
          <t>MAGNAN, Cyril (ARS-NORMANDIE/DOS/OMEDIT):</t>
        </r>
        <r>
          <rPr>
            <sz val="9"/>
            <color indexed="81"/>
            <rFont val="Tahoma"/>
            <family val="2"/>
          </rPr>
          <t xml:space="preserve">
Traitement de substitutions chez les patients présentant :
- un déficit immunitaire primitif responsable d’un défaut de production d’anticorps caractérisé par un taux d’IgA et/ou IgM sérique &lt; à 0,07 g/L,
- ET des infections graves ou récurrentes en échec d’un traitement antibiotique et malgré un traitement substitutif par immunoglobulines polyvalentes conventionnelles bien conduit.</t>
        </r>
      </text>
    </comment>
    <comment ref="AH15" authorId="0" shapeId="0" xr:uid="{20F7513F-400A-48DE-9D2F-EA6591B134C1}">
      <text>
        <r>
          <rPr>
            <b/>
            <sz val="9"/>
            <color indexed="81"/>
            <rFont val="Tahoma"/>
            <charset val="1"/>
          </rPr>
          <t>MAGNAN, Cyril (ARS-NORMANDIE/DOS/OMEDIT):</t>
        </r>
        <r>
          <rPr>
            <sz val="9"/>
            <color indexed="81"/>
            <rFont val="Tahoma"/>
            <charset val="1"/>
          </rPr>
          <t xml:space="preserve">
Date de fin de la prise en charge : 31/03/2024</t>
        </r>
      </text>
    </comment>
    <comment ref="AN15" authorId="0" shapeId="0" xr:uid="{F6485B44-CF22-418A-B496-414490C568EC}">
      <text>
        <r>
          <rPr>
            <b/>
            <sz val="9"/>
            <color indexed="81"/>
            <rFont val="Tahoma"/>
            <charset val="1"/>
          </rPr>
          <t>MAGNAN, Cyril (ARS-NORMANDIE/DOS/OMEDIT):</t>
        </r>
        <r>
          <rPr>
            <sz val="9"/>
            <color indexed="81"/>
            <rFont val="Tahoma"/>
            <charset val="1"/>
          </rPr>
          <t xml:space="preserve">
Date de fin de la prise en charge : 30/04/2025</t>
        </r>
      </text>
    </comment>
    <comment ref="AH17" authorId="0" shapeId="0" xr:uid="{4842238D-8A14-494E-8DD5-2A3773CA08C6}">
      <text>
        <r>
          <rPr>
            <b/>
            <sz val="9"/>
            <color indexed="81"/>
            <rFont val="Tahoma"/>
            <charset val="1"/>
          </rPr>
          <t>MAGNAN, Cyril (ARS-NORMANDIE/DOS/OMEDIT):</t>
        </r>
        <r>
          <rPr>
            <sz val="9"/>
            <color indexed="81"/>
            <rFont val="Tahoma"/>
            <charset val="1"/>
          </rPr>
          <t xml:space="preserve">
Date de fin de la prise en charge : 31/03/2024</t>
        </r>
      </text>
    </comment>
    <comment ref="AN17" authorId="0" shapeId="0" xr:uid="{83B893F1-6114-4073-9ACD-A74E7D3BF126}">
      <text>
        <r>
          <rPr>
            <b/>
            <sz val="9"/>
            <color indexed="81"/>
            <rFont val="Tahoma"/>
            <charset val="1"/>
          </rPr>
          <t>MAGNAN, Cyril (ARS-NORMANDIE/DOS/OMEDIT):</t>
        </r>
        <r>
          <rPr>
            <sz val="9"/>
            <color indexed="81"/>
            <rFont val="Tahoma"/>
            <charset val="1"/>
          </rPr>
          <t xml:space="preserve">
Date de fin de la prise en charge : 30/04/2025</t>
        </r>
      </text>
    </comment>
    <comment ref="AH21" authorId="0" shapeId="0" xr:uid="{ED6CB61C-B8B6-41B5-9D80-C141AE49D56E}">
      <text>
        <r>
          <rPr>
            <b/>
            <sz val="9"/>
            <color indexed="81"/>
            <rFont val="Tahoma"/>
            <charset val="1"/>
          </rPr>
          <t>MAGNAN, Cyril (ARS-NORMANDIE/DOS/OMEDIT):</t>
        </r>
        <r>
          <rPr>
            <sz val="9"/>
            <color indexed="81"/>
            <rFont val="Tahoma"/>
            <charset val="1"/>
          </rPr>
          <t xml:space="preserve">
Date de fin de la prise en charge : 31/03/2024</t>
        </r>
      </text>
    </comment>
    <comment ref="AN21" authorId="0" shapeId="0" xr:uid="{EF857731-ACFD-4116-BD72-F615A7F7CC2A}">
      <text>
        <r>
          <rPr>
            <b/>
            <sz val="9"/>
            <color indexed="81"/>
            <rFont val="Tahoma"/>
            <charset val="1"/>
          </rPr>
          <t>MAGNAN, Cyril (ARS-NORMANDIE/DOS/OMEDIT):</t>
        </r>
        <r>
          <rPr>
            <sz val="9"/>
            <color indexed="81"/>
            <rFont val="Tahoma"/>
            <charset val="1"/>
          </rPr>
          <t xml:space="preserve">
Date de fin de la prise en charge : 30/04/2025</t>
        </r>
      </text>
    </comment>
    <comment ref="AH29" authorId="0" shapeId="0" xr:uid="{07E6B09B-0F50-4C1A-87A0-01F35FA75295}">
      <text>
        <r>
          <rPr>
            <b/>
            <sz val="9"/>
            <color indexed="81"/>
            <rFont val="Tahoma"/>
            <charset val="1"/>
          </rPr>
          <t>MAGNAN, Cyril (ARS-NORMANDIE/DOS/OMEDIT):</t>
        </r>
        <r>
          <rPr>
            <sz val="9"/>
            <color indexed="81"/>
            <rFont val="Tahoma"/>
            <charset val="1"/>
          </rPr>
          <t xml:space="preserve">
Date de fin de la prise en charge : 31/03/2024</t>
        </r>
      </text>
    </comment>
    <comment ref="AN29" authorId="0" shapeId="0" xr:uid="{8A1F9C75-10B2-41F6-B0DA-209C9ACA4F0C}">
      <text>
        <r>
          <rPr>
            <b/>
            <sz val="9"/>
            <color indexed="81"/>
            <rFont val="Tahoma"/>
            <charset val="1"/>
          </rPr>
          <t>MAGNAN, Cyril (ARS-NORMANDIE/DOS/OMEDIT):</t>
        </r>
        <r>
          <rPr>
            <sz val="9"/>
            <color indexed="81"/>
            <rFont val="Tahoma"/>
            <charset val="1"/>
          </rPr>
          <t xml:space="preserve">
Date de fin de la prise en charge : 30/04/2025</t>
        </r>
      </text>
    </comment>
    <comment ref="AH31" authorId="0" shapeId="0" xr:uid="{D9FAB094-F808-4179-97E9-81115A36FE1D}">
      <text>
        <r>
          <rPr>
            <b/>
            <sz val="9"/>
            <color indexed="81"/>
            <rFont val="Tahoma"/>
            <charset val="1"/>
          </rPr>
          <t>MAGNAN, Cyril (ARS-NORMANDIE/DOS/OMEDIT):</t>
        </r>
        <r>
          <rPr>
            <sz val="9"/>
            <color indexed="81"/>
            <rFont val="Tahoma"/>
            <charset val="1"/>
          </rPr>
          <t xml:space="preserve">
Date de fin de la prise en charge : 31/03/2024</t>
        </r>
      </text>
    </comment>
    <comment ref="AN31" authorId="0" shapeId="0" xr:uid="{CB3AB6C8-5134-456A-871D-043C03EFC0F9}">
      <text>
        <r>
          <rPr>
            <b/>
            <sz val="9"/>
            <color indexed="81"/>
            <rFont val="Tahoma"/>
            <charset val="1"/>
          </rPr>
          <t>MAGNAN, Cyril (ARS-NORMANDIE/DOS/OMEDIT):</t>
        </r>
        <r>
          <rPr>
            <sz val="9"/>
            <color indexed="81"/>
            <rFont val="Tahoma"/>
            <charset val="1"/>
          </rPr>
          <t xml:space="preserve">
Date de fin de la prise en charge : 30/04/2025</t>
        </r>
      </text>
    </comment>
    <comment ref="AH49" authorId="0" shapeId="0" xr:uid="{9F1D0E83-79C5-4FEB-8926-C2D2450D6803}">
      <text>
        <r>
          <rPr>
            <b/>
            <sz val="9"/>
            <color indexed="81"/>
            <rFont val="Tahoma"/>
            <charset val="1"/>
          </rPr>
          <t>MAGNAN, Cyril (ARS-NORMANDIE/DOS/OMEDIT):</t>
        </r>
        <r>
          <rPr>
            <sz val="9"/>
            <color indexed="81"/>
            <rFont val="Tahoma"/>
            <charset val="1"/>
          </rPr>
          <t xml:space="preserve">
Date de fin de la prise en charge : 31/03/2024</t>
        </r>
      </text>
    </comment>
    <comment ref="AN49" authorId="0" shapeId="0" xr:uid="{5BCE0774-E0CC-4739-8858-5A23CDD7BFC4}">
      <text>
        <r>
          <rPr>
            <b/>
            <sz val="9"/>
            <color indexed="81"/>
            <rFont val="Tahoma"/>
            <charset val="1"/>
          </rPr>
          <t>MAGNAN, Cyril (ARS-NORMANDIE/DOS/OMEDIT):</t>
        </r>
        <r>
          <rPr>
            <sz val="9"/>
            <color indexed="81"/>
            <rFont val="Tahoma"/>
            <charset val="1"/>
          </rPr>
          <t xml:space="preserve">
Date de fin de la prise en charge : 30/04/2025</t>
        </r>
      </text>
    </comment>
    <comment ref="AH57" authorId="0" shapeId="0" xr:uid="{73C04222-4B1D-4B47-801B-DBE7C2663FEC}">
      <text>
        <r>
          <rPr>
            <b/>
            <sz val="9"/>
            <color indexed="81"/>
            <rFont val="Tahoma"/>
            <charset val="1"/>
          </rPr>
          <t>MAGNAN, Cyril (ARS-NORMANDIE/DOS/OMEDIT):</t>
        </r>
        <r>
          <rPr>
            <sz val="9"/>
            <color indexed="81"/>
            <rFont val="Tahoma"/>
            <charset val="1"/>
          </rPr>
          <t xml:space="preserve">
Date de fin de la prise en charge : 31/03/2024</t>
        </r>
      </text>
    </comment>
    <comment ref="AN57" authorId="0" shapeId="0" xr:uid="{4D146541-4690-403A-888C-FDAF9AF7F3F9}">
      <text>
        <r>
          <rPr>
            <b/>
            <sz val="9"/>
            <color indexed="81"/>
            <rFont val="Tahoma"/>
            <family val="2"/>
          </rPr>
          <t>MAGNAN, Cyril (ARS-NORMANDIE/DOS/OMEDIT):</t>
        </r>
        <r>
          <rPr>
            <sz val="9"/>
            <color indexed="81"/>
            <rFont val="Tahoma"/>
            <family val="2"/>
          </rPr>
          <t xml:space="preserve">
Date de fin de la prise en charge : 30/04/2025</t>
        </r>
      </text>
    </comment>
    <comment ref="AH59" authorId="0" shapeId="0" xr:uid="{11F4E4B0-54BC-4270-975A-97E812EA558D}">
      <text>
        <r>
          <rPr>
            <b/>
            <sz val="9"/>
            <color indexed="81"/>
            <rFont val="Tahoma"/>
            <charset val="1"/>
          </rPr>
          <t>MAGNAN, Cyril (ARS-NORMANDIE/DOS/OMEDIT):</t>
        </r>
        <r>
          <rPr>
            <sz val="9"/>
            <color indexed="81"/>
            <rFont val="Tahoma"/>
            <charset val="1"/>
          </rPr>
          <t xml:space="preserve">
Date de fin de la prise en charge : 31/03/2024</t>
        </r>
      </text>
    </comment>
    <comment ref="AN59" authorId="0" shapeId="0" xr:uid="{ED81CAE4-E6E0-404E-B9E2-DEB35F956117}">
      <text>
        <r>
          <rPr>
            <b/>
            <sz val="9"/>
            <color indexed="81"/>
            <rFont val="Tahoma"/>
            <family val="2"/>
          </rPr>
          <t>MAGNAN, Cyril (ARS-NORMANDIE/DOS/OMEDIT):</t>
        </r>
        <r>
          <rPr>
            <sz val="9"/>
            <color indexed="81"/>
            <rFont val="Tahoma"/>
            <family val="2"/>
          </rPr>
          <t xml:space="preserve">
Date de fin de la prise en charge : 30/04/2025</t>
        </r>
      </text>
    </comment>
    <comment ref="AH61" authorId="0" shapeId="0" xr:uid="{F76A8B99-90C5-46AC-8883-6A2D8087E035}">
      <text>
        <r>
          <rPr>
            <b/>
            <sz val="9"/>
            <color indexed="81"/>
            <rFont val="Tahoma"/>
            <charset val="1"/>
          </rPr>
          <t>MAGNAN, Cyril (ARS-NORMANDIE/DOS/OMEDIT):</t>
        </r>
        <r>
          <rPr>
            <sz val="9"/>
            <color indexed="81"/>
            <rFont val="Tahoma"/>
            <charset val="1"/>
          </rPr>
          <t xml:space="preserve">
Date de fin de la prise en charge : 31/03/2024</t>
        </r>
      </text>
    </comment>
    <comment ref="AN61" authorId="0" shapeId="0" xr:uid="{15105646-D17B-496D-899C-349FBCA3E9D8}">
      <text>
        <r>
          <rPr>
            <b/>
            <sz val="9"/>
            <color indexed="81"/>
            <rFont val="Tahoma"/>
            <family val="2"/>
          </rPr>
          <t>MAGNAN, Cyril (ARS-NORMANDIE/DOS/OMEDIT):</t>
        </r>
        <r>
          <rPr>
            <sz val="9"/>
            <color indexed="81"/>
            <rFont val="Tahoma"/>
            <family val="2"/>
          </rPr>
          <t xml:space="preserve">
Date de fin de la prise en charge : 30/04/2025</t>
        </r>
      </text>
    </comment>
    <comment ref="AH63" authorId="0" shapeId="0" xr:uid="{3541F747-0BEE-42AD-AEA5-57DFF2D65FAB}">
      <text>
        <r>
          <rPr>
            <b/>
            <sz val="9"/>
            <color indexed="81"/>
            <rFont val="Tahoma"/>
            <charset val="1"/>
          </rPr>
          <t>MAGNAN, Cyril (ARS-NORMANDIE/DOS/OMEDIT):</t>
        </r>
        <r>
          <rPr>
            <sz val="9"/>
            <color indexed="81"/>
            <rFont val="Tahoma"/>
            <charset val="1"/>
          </rPr>
          <t xml:space="preserve">
Date de fin de la prise en charge : 31/03/2024</t>
        </r>
      </text>
    </comment>
    <comment ref="AN63" authorId="0" shapeId="0" xr:uid="{D101299F-2642-4FD4-B8EE-B73B309CB64F}">
      <text>
        <r>
          <rPr>
            <b/>
            <sz val="9"/>
            <color indexed="81"/>
            <rFont val="Tahoma"/>
            <family val="2"/>
          </rPr>
          <t>MAGNAN, Cyril (ARS-NORMANDIE/DOS/OMEDIT):</t>
        </r>
        <r>
          <rPr>
            <sz val="9"/>
            <color indexed="81"/>
            <rFont val="Tahoma"/>
            <family val="2"/>
          </rPr>
          <t xml:space="preserve">
Date de fin de la prise en charge : 30/04/2025</t>
        </r>
      </text>
    </comment>
    <comment ref="AH65" authorId="0" shapeId="0" xr:uid="{05E8BD43-E143-4F6C-92DC-CFE7F4E9F1D8}">
      <text>
        <r>
          <rPr>
            <b/>
            <sz val="9"/>
            <color indexed="81"/>
            <rFont val="Tahoma"/>
            <charset val="1"/>
          </rPr>
          <t>MAGNAN, Cyril (ARS-NORMANDIE/DOS/OMEDIT):</t>
        </r>
        <r>
          <rPr>
            <sz val="9"/>
            <color indexed="81"/>
            <rFont val="Tahoma"/>
            <charset val="1"/>
          </rPr>
          <t xml:space="preserve">
Date de fin de la prise en charge : 31/03/2024</t>
        </r>
      </text>
    </comment>
    <comment ref="AN65" authorId="0" shapeId="0" xr:uid="{B6C4E9D3-9879-49AD-A854-F080D33FAD53}">
      <text>
        <r>
          <rPr>
            <b/>
            <sz val="9"/>
            <color indexed="81"/>
            <rFont val="Tahoma"/>
            <family val="2"/>
          </rPr>
          <t>MAGNAN, Cyril (ARS-NORMANDIE/DOS/OMEDIT):</t>
        </r>
        <r>
          <rPr>
            <sz val="9"/>
            <color indexed="81"/>
            <rFont val="Tahoma"/>
            <family val="2"/>
          </rPr>
          <t xml:space="preserve">
Date de fin de la prise en charge : 30/04/2025</t>
        </r>
      </text>
    </comment>
    <comment ref="AH67" authorId="0" shapeId="0" xr:uid="{BA135885-2DE6-46BD-9CD0-FF5BCFDB9F1E}">
      <text>
        <r>
          <rPr>
            <b/>
            <sz val="9"/>
            <color indexed="81"/>
            <rFont val="Tahoma"/>
            <charset val="1"/>
          </rPr>
          <t>MAGNAN, Cyril (ARS-NORMANDIE/DOS/OMEDIT):</t>
        </r>
        <r>
          <rPr>
            <sz val="9"/>
            <color indexed="81"/>
            <rFont val="Tahoma"/>
            <charset val="1"/>
          </rPr>
          <t xml:space="preserve">
Date de fin de la prise en charge : 31/03/2024</t>
        </r>
      </text>
    </comment>
    <comment ref="AN67" authorId="0" shapeId="0" xr:uid="{CC4A0F9E-2900-4954-AB25-59750266157E}">
      <text>
        <r>
          <rPr>
            <b/>
            <sz val="9"/>
            <color indexed="81"/>
            <rFont val="Tahoma"/>
            <family val="2"/>
          </rPr>
          <t>MAGNAN, Cyril (ARS-NORMANDIE/DOS/OMEDIT):</t>
        </r>
        <r>
          <rPr>
            <sz val="9"/>
            <color indexed="81"/>
            <rFont val="Tahoma"/>
            <family val="2"/>
          </rPr>
          <t xml:space="preserve">
Date de fin de la prise en charge : 30/04/2025</t>
        </r>
      </text>
    </comment>
    <comment ref="AH69" authorId="0" shapeId="0" xr:uid="{220CA22E-EAA5-4C95-96F1-289856AD75BA}">
      <text>
        <r>
          <rPr>
            <b/>
            <sz val="9"/>
            <color indexed="81"/>
            <rFont val="Tahoma"/>
            <charset val="1"/>
          </rPr>
          <t>MAGNAN, Cyril (ARS-NORMANDIE/DOS/OMEDIT):</t>
        </r>
        <r>
          <rPr>
            <sz val="9"/>
            <color indexed="81"/>
            <rFont val="Tahoma"/>
            <charset val="1"/>
          </rPr>
          <t xml:space="preserve">
Date de fin de la prise en charge : 31/03/2024</t>
        </r>
      </text>
    </comment>
    <comment ref="AN69" authorId="0" shapeId="0" xr:uid="{28859A66-4002-4B8C-AF55-31BB753BDF0D}">
      <text>
        <r>
          <rPr>
            <b/>
            <sz val="9"/>
            <color indexed="81"/>
            <rFont val="Tahoma"/>
            <family val="2"/>
          </rPr>
          <t>MAGNAN, Cyril (ARS-NORMANDIE/DOS/OMEDIT):</t>
        </r>
        <r>
          <rPr>
            <sz val="9"/>
            <color indexed="81"/>
            <rFont val="Tahoma"/>
            <family val="2"/>
          </rPr>
          <t xml:space="preserve">
Date de fin de la prise en charge : 30/04/2025</t>
        </r>
      </text>
    </comment>
    <comment ref="AH71" authorId="0" shapeId="0" xr:uid="{0B04151A-31CC-4931-95D2-2F6BD3C1B556}">
      <text>
        <r>
          <rPr>
            <b/>
            <sz val="9"/>
            <color indexed="81"/>
            <rFont val="Tahoma"/>
            <charset val="1"/>
          </rPr>
          <t>MAGNAN, Cyril (ARS-NORMANDIE/DOS/OMEDIT):</t>
        </r>
        <r>
          <rPr>
            <sz val="9"/>
            <color indexed="81"/>
            <rFont val="Tahoma"/>
            <charset val="1"/>
          </rPr>
          <t xml:space="preserve">
Date de fin de la prise en charge : 31/03/2024</t>
        </r>
      </text>
    </comment>
    <comment ref="AN71" authorId="0" shapeId="0" xr:uid="{AD2CE287-FE38-4B0D-8716-3EBDFFA10C25}">
      <text>
        <r>
          <rPr>
            <b/>
            <sz val="9"/>
            <color indexed="81"/>
            <rFont val="Tahoma"/>
            <family val="2"/>
          </rPr>
          <t>MAGNAN, Cyril (ARS-NORMANDIE/DOS/OMEDIT):</t>
        </r>
        <r>
          <rPr>
            <sz val="9"/>
            <color indexed="81"/>
            <rFont val="Tahoma"/>
            <family val="2"/>
          </rPr>
          <t xml:space="preserve">
Date de fin de la prise en charge : 30/04/2025</t>
        </r>
      </text>
    </comment>
    <comment ref="AH79" authorId="0" shapeId="0" xr:uid="{9EF56F66-CFD9-4AFF-A2E5-F089CFA8EA44}">
      <text>
        <r>
          <rPr>
            <b/>
            <sz val="9"/>
            <color indexed="81"/>
            <rFont val="Tahoma"/>
            <charset val="1"/>
          </rPr>
          <t>MAGNAN, Cyril (ARS-NORMANDIE/DOS/OMEDIT):</t>
        </r>
        <r>
          <rPr>
            <sz val="9"/>
            <color indexed="81"/>
            <rFont val="Tahoma"/>
            <charset val="1"/>
          </rPr>
          <t xml:space="preserve">
Date de fin de la prise en charge : 31/03/2024</t>
        </r>
      </text>
    </comment>
    <comment ref="AN79" authorId="0" shapeId="0" xr:uid="{F94CF2A2-5811-4352-80C2-77FE125775B0}">
      <text>
        <r>
          <rPr>
            <b/>
            <sz val="9"/>
            <color indexed="81"/>
            <rFont val="Tahoma"/>
            <family val="2"/>
          </rPr>
          <t>MAGNAN, Cyril (ARS-NORMANDIE/DOS/OMEDIT):</t>
        </r>
        <r>
          <rPr>
            <sz val="9"/>
            <color indexed="81"/>
            <rFont val="Tahoma"/>
            <family val="2"/>
          </rPr>
          <t xml:space="preserve">
Date de fin de la prise en charge : 30/04/2025</t>
        </r>
      </text>
    </comment>
    <comment ref="AF117" authorId="0" shapeId="0" xr:uid="{B39256B7-4A5D-4916-933D-0A966D3CE3E4}">
      <text>
        <r>
          <rPr>
            <b/>
            <sz val="9"/>
            <color indexed="81"/>
            <rFont val="Tahoma"/>
            <charset val="1"/>
          </rPr>
          <t>MAGNAN, Cyril (ARS-NORMANDIE/DOS/OMEDIT):</t>
        </r>
        <r>
          <rPr>
            <sz val="9"/>
            <color indexed="81"/>
            <rFont val="Tahoma"/>
            <charset val="1"/>
          </rPr>
          <t xml:space="preserve">
Date de fin de la prise en charge : 31/03/2024</t>
        </r>
      </text>
    </comment>
    <comment ref="AH117" authorId="0" shapeId="0" xr:uid="{AE10D100-031E-408F-87AD-5F1029787F28}">
      <text>
        <r>
          <rPr>
            <b/>
            <sz val="9"/>
            <color indexed="81"/>
            <rFont val="Tahoma"/>
            <charset val="1"/>
          </rPr>
          <t>MAGNAN, Cyril (ARS-NORMANDIE/DOS/OMEDIT):</t>
        </r>
        <r>
          <rPr>
            <sz val="9"/>
            <color indexed="81"/>
            <rFont val="Tahoma"/>
            <charset val="1"/>
          </rPr>
          <t xml:space="preserve">
Date de fin de la prise en charge : 31/03/2024</t>
        </r>
      </text>
    </comment>
    <comment ref="AN117" authorId="0" shapeId="0" xr:uid="{FEFB513A-D708-4914-A5D0-95A13E6E1BEC}">
      <text>
        <r>
          <rPr>
            <b/>
            <sz val="9"/>
            <color indexed="81"/>
            <rFont val="Tahoma"/>
            <charset val="1"/>
          </rPr>
          <t>MAGNAN, Cyril (ARS-NORMANDIE/DOS/OMEDIT):</t>
        </r>
        <r>
          <rPr>
            <sz val="9"/>
            <color indexed="81"/>
            <rFont val="Tahoma"/>
            <charset val="1"/>
          </rPr>
          <t xml:space="preserve">
Date de fin de la prise en charge : 30/04/2025</t>
        </r>
      </text>
    </comment>
    <comment ref="AF119" authorId="0" shapeId="0" xr:uid="{5F53868F-91A5-4B56-8CD6-8D7101090F7C}">
      <text>
        <r>
          <rPr>
            <b/>
            <sz val="9"/>
            <color indexed="81"/>
            <rFont val="Tahoma"/>
            <charset val="1"/>
          </rPr>
          <t>MAGNAN, Cyril (ARS-NORMANDIE/DOS/OMEDIT):</t>
        </r>
        <r>
          <rPr>
            <sz val="9"/>
            <color indexed="81"/>
            <rFont val="Tahoma"/>
            <charset val="1"/>
          </rPr>
          <t xml:space="preserve">
Date de fin de la prise en charge : 31/03/2024</t>
        </r>
      </text>
    </comment>
    <comment ref="AH119" authorId="0" shapeId="0" xr:uid="{F5ABBA00-F4B4-4C76-84EC-23F4337D9587}">
      <text>
        <r>
          <rPr>
            <b/>
            <sz val="9"/>
            <color indexed="81"/>
            <rFont val="Tahoma"/>
            <charset val="1"/>
          </rPr>
          <t>MAGNAN, Cyril (ARS-NORMANDIE/DOS/OMEDIT):</t>
        </r>
        <r>
          <rPr>
            <sz val="9"/>
            <color indexed="81"/>
            <rFont val="Tahoma"/>
            <charset val="1"/>
          </rPr>
          <t xml:space="preserve">
Date de fin de la prise en charge : 31/03/2024</t>
        </r>
      </text>
    </comment>
    <comment ref="AN119" authorId="0" shapeId="0" xr:uid="{8CE80197-5220-4C90-B0E5-B0DB5A6A1349}">
      <text>
        <r>
          <rPr>
            <b/>
            <sz val="9"/>
            <color indexed="81"/>
            <rFont val="Tahoma"/>
            <charset val="1"/>
          </rPr>
          <t>MAGNAN, Cyril (ARS-NORMANDIE/DOS/OMEDIT):</t>
        </r>
        <r>
          <rPr>
            <sz val="9"/>
            <color indexed="81"/>
            <rFont val="Tahoma"/>
            <charset val="1"/>
          </rPr>
          <t xml:space="preserve">
Date de fin de la prise en charge : 30/04/2025</t>
        </r>
      </text>
    </comment>
  </commentList>
</comments>
</file>

<file path=xl/sharedStrings.xml><?xml version="1.0" encoding="utf-8"?>
<sst xmlns="http://schemas.openxmlformats.org/spreadsheetml/2006/main" count="2966" uniqueCount="721">
  <si>
    <t>Maladie de Kawasaki</t>
  </si>
  <si>
    <t>Rétinochoroïdite de Birdshot</t>
  </si>
  <si>
    <t>AMM</t>
  </si>
  <si>
    <t>Autisme</t>
  </si>
  <si>
    <t>Narcolepsie</t>
  </si>
  <si>
    <t>Hémophilie acquise</t>
  </si>
  <si>
    <t>Syndrome d'activation macrophagique</t>
  </si>
  <si>
    <t>Neutropénie auto-immune</t>
  </si>
  <si>
    <t>Maladie de Willebrand acquise, associée à une gammapathie monoclonale de type IgA ou IgM</t>
  </si>
  <si>
    <t>Prophylaxie et traitement des rejets humoraux des organes autres que le rein, le cœur, les poumons et cœur-poumon sauf justification et après avis spécialisé</t>
  </si>
  <si>
    <t>Lupus érythémateux systémique</t>
  </si>
  <si>
    <t>Asthme</t>
  </si>
  <si>
    <t>Urticaire et dermatite atopique</t>
  </si>
  <si>
    <t>Sclérodermie systémique</t>
  </si>
  <si>
    <t>Prévention des infections chez le grand prématuré</t>
  </si>
  <si>
    <t>Syndrome d'activation macrophagique secondaire à une infection à EBV</t>
  </si>
  <si>
    <t>Indications</t>
  </si>
  <si>
    <t>_</t>
  </si>
  <si>
    <t>CLAIRYG</t>
  </si>
  <si>
    <t>GAMMAGARD</t>
  </si>
  <si>
    <t>GAMMANORN</t>
  </si>
  <si>
    <t>HIZENTRA</t>
  </si>
  <si>
    <t>HYQVIA</t>
  </si>
  <si>
    <t>KIOVIG</t>
  </si>
  <si>
    <t>OCTAGAM</t>
  </si>
  <si>
    <t>PANZYGA</t>
  </si>
  <si>
    <t>PRIVIGEN</t>
  </si>
  <si>
    <t>TEGELINE</t>
  </si>
  <si>
    <t>Code LES</t>
  </si>
  <si>
    <t>Nombre 
de patients</t>
  </si>
  <si>
    <t>I000069</t>
  </si>
  <si>
    <t>Total Patient</t>
  </si>
  <si>
    <t>OUI</t>
  </si>
  <si>
    <t>I000070</t>
  </si>
  <si>
    <t>I000071</t>
  </si>
  <si>
    <t>I000074</t>
  </si>
  <si>
    <t>NON</t>
  </si>
  <si>
    <t>I000418</t>
  </si>
  <si>
    <t>I000072</t>
  </si>
  <si>
    <t>I000073</t>
  </si>
  <si>
    <t>I000140</t>
  </si>
  <si>
    <t>I000143</t>
  </si>
  <si>
    <t>I000142</t>
  </si>
  <si>
    <t>I000141</t>
  </si>
  <si>
    <t>I000144</t>
  </si>
  <si>
    <t>I000147</t>
  </si>
  <si>
    <t>I000145</t>
  </si>
  <si>
    <t>I000146</t>
  </si>
  <si>
    <t>I000148</t>
  </si>
  <si>
    <t>I000149</t>
  </si>
  <si>
    <t>I000168</t>
  </si>
  <si>
    <t>I000184</t>
  </si>
  <si>
    <t>I000215</t>
  </si>
  <si>
    <t>I000213</t>
  </si>
  <si>
    <t>I000219</t>
  </si>
  <si>
    <t>I000220</t>
  </si>
  <si>
    <t>I000218</t>
  </si>
  <si>
    <t>I000253</t>
  </si>
  <si>
    <t>I000254</t>
  </si>
  <si>
    <t>I000256</t>
  </si>
  <si>
    <t>I000255</t>
  </si>
  <si>
    <t>I000259</t>
  </si>
  <si>
    <t>I000260</t>
  </si>
  <si>
    <t>I000257</t>
  </si>
  <si>
    <t>I000258</t>
  </si>
  <si>
    <t>I000273</t>
  </si>
  <si>
    <t>I000279</t>
  </si>
  <si>
    <t>I000280</t>
  </si>
  <si>
    <t>I000277</t>
  </si>
  <si>
    <t>I000278</t>
  </si>
  <si>
    <t>I000336</t>
  </si>
  <si>
    <t>I000339</t>
  </si>
  <si>
    <t>I000338</t>
  </si>
  <si>
    <t>I000337</t>
  </si>
  <si>
    <t>I000345</t>
  </si>
  <si>
    <t>I000398</t>
  </si>
  <si>
    <t>I000343</t>
  </si>
  <si>
    <t>I000344</t>
  </si>
  <si>
    <t>I000340</t>
  </si>
  <si>
    <t>I000341</t>
  </si>
  <si>
    <t>I000342</t>
  </si>
  <si>
    <t>Etat des lieux de l'utilisation des IMMUNOGLOBULINES HUMAINES NORMALES dans les établissements de santé</t>
  </si>
  <si>
    <t>GAMMANORM</t>
  </si>
  <si>
    <t>TOTAL GENERAL</t>
  </si>
  <si>
    <t>Répartition selon les degrés de priorisation de l'ANSM</t>
  </si>
  <si>
    <t>% [NJ-NA]</t>
  </si>
  <si>
    <t xml:space="preserve">Nom de l'établissement : </t>
  </si>
  <si>
    <t xml:space="preserve">Date : </t>
  </si>
  <si>
    <t>%         [P]</t>
  </si>
  <si>
    <t>%           [NP]</t>
  </si>
  <si>
    <t>total</t>
  </si>
  <si>
    <t>Nombre de patients</t>
  </si>
  <si>
    <t xml:space="preserve">Le présent outil Excel® proposé par l'OMéDIT Normandie doit permettre de structurer le recueil des données et de faciliter l'analyse régionale. </t>
  </si>
  <si>
    <t>Ne pas transmettre de fichier au format PDF</t>
  </si>
  <si>
    <t>Onglet "Tableau de Recueil"</t>
  </si>
  <si>
    <t>Attention, chaque patient ne doit être compté qu'une fois sauf si changement de traitement.</t>
  </si>
  <si>
    <t>Abbréviations :</t>
  </si>
  <si>
    <t>AMM : Autorisation de Mise sur le Marché</t>
  </si>
  <si>
    <t>[NJ/NA] : Indication Non Justifiée/Non Acceptable</t>
  </si>
  <si>
    <t xml:space="preserve">          [P] : Indication Prioritaire</t>
  </si>
  <si>
    <t xml:space="preserve">          [NP] : Indication Non Prioritaire</t>
  </si>
  <si>
    <t>Onglet "Synthèse des résultats"</t>
  </si>
  <si>
    <t>CUVITRU</t>
  </si>
  <si>
    <t>I000438</t>
  </si>
  <si>
    <t>I000439</t>
  </si>
  <si>
    <t>I000440</t>
  </si>
  <si>
    <t>I000441</t>
  </si>
  <si>
    <t>I000422</t>
  </si>
  <si>
    <t>I000435</t>
  </si>
  <si>
    <t xml:space="preserve">I000217 </t>
  </si>
  <si>
    <t>Code LES mais pas de prise en charge financière par l'assurance maladie</t>
  </si>
  <si>
    <t>I000445</t>
  </si>
  <si>
    <t>I000468</t>
  </si>
  <si>
    <t>CUTAQUIG</t>
  </si>
  <si>
    <t>I000565</t>
  </si>
  <si>
    <t>I000566</t>
  </si>
  <si>
    <t>I000568</t>
  </si>
  <si>
    <t>I000567</t>
  </si>
  <si>
    <t>FLEBOGAMMA</t>
  </si>
  <si>
    <t>INTRATECT</t>
  </si>
  <si>
    <t>IG VENA</t>
  </si>
  <si>
    <t>XEMBIFY</t>
  </si>
  <si>
    <t>GAMUNEX</t>
  </si>
  <si>
    <t>Vascularites systémiques ANCA-positives en cas de rechute ou de résistance ou d’intolérance aux corticoïdes, immunosuppresseurs (méthotrexate, azathioprine, cyclophosphamide et rituximab)</t>
  </si>
  <si>
    <t>Désimmunisation des patients hyperimmunisés en attente d’une greffe du rein, du cœur, des poumons et cœur-poumons en dehors des plasmaphérèses</t>
  </si>
  <si>
    <t>Pemphigus (vulgaire, foliacé/superficiel ou paranéoplasique) en impasse thérapeutique après un traitement par rituximab et/ou corticostéroïdes et/ou immunosuppresseurs</t>
  </si>
  <si>
    <t>Sclérose en plaque secondairement progressive</t>
  </si>
  <si>
    <t>I000128</t>
  </si>
  <si>
    <t>I000487</t>
  </si>
  <si>
    <t>HUMAGLOBIN</t>
  </si>
  <si>
    <t>I000553</t>
  </si>
  <si>
    <t>I000489</t>
  </si>
  <si>
    <t>I000480</t>
  </si>
  <si>
    <t>I000491</t>
  </si>
  <si>
    <t>I000555</t>
  </si>
  <si>
    <t>I000527</t>
  </si>
  <si>
    <t xml:space="preserve">Neuropathie motrice multifocale (NMM) cliniquement évolutive nouvellement diagnostiquée ou en cours de traitement et répondant aux IgIV </t>
  </si>
  <si>
    <t>I000474</t>
  </si>
  <si>
    <t>I000556</t>
  </si>
  <si>
    <t>I000475</t>
  </si>
  <si>
    <t>I000492</t>
  </si>
  <si>
    <t>I000557</t>
  </si>
  <si>
    <t>I000127</t>
  </si>
  <si>
    <t>I000486</t>
  </si>
  <si>
    <t>I000551</t>
  </si>
  <si>
    <t>I000549</t>
  </si>
  <si>
    <t>I000548</t>
  </si>
  <si>
    <t>I000550</t>
  </si>
  <si>
    <t>I000488</t>
  </si>
  <si>
    <t>I000554</t>
  </si>
  <si>
    <t>I000129</t>
  </si>
  <si>
    <t>I000122</t>
  </si>
  <si>
    <t>I000123</t>
  </si>
  <si>
    <t>I000546</t>
  </si>
  <si>
    <t>I000547</t>
  </si>
  <si>
    <t>I000599</t>
  </si>
  <si>
    <t>I000619</t>
  </si>
  <si>
    <t>PIMS</t>
  </si>
  <si>
    <t>Pyoderma gangrenosum</t>
  </si>
  <si>
    <t>I000552</t>
  </si>
  <si>
    <t>I000610</t>
  </si>
  <si>
    <t>I000481</t>
  </si>
  <si>
    <t>I000482</t>
  </si>
  <si>
    <t>Neuropathie sensitive et motrice multifocale avec bloc de conduction (syndrome de Lewis et Sumner) cliniquement évolutive nouvellement diagnostiquée ou en cours de traitement et répondant aux IgIV</t>
  </si>
  <si>
    <t>Epilepsie auto-immune et résistante de l'enfant dont syndrome de Dravet</t>
  </si>
  <si>
    <t>Infection virale au cours du myélome multiple</t>
  </si>
  <si>
    <t>Echecs récidivants de fécondation in vitro avec ou sans anticorps anti-phospholipides</t>
  </si>
  <si>
    <r>
      <t>Chez</t>
    </r>
    <r>
      <rPr>
        <b/>
        <sz val="11"/>
        <color theme="1"/>
        <rFont val="Calibri"/>
        <family val="2"/>
        <scheme val="minor"/>
      </rPr>
      <t xml:space="preserve"> </t>
    </r>
    <r>
      <rPr>
        <b/>
        <u/>
        <sz val="11"/>
        <color theme="1"/>
        <rFont val="Calibri"/>
        <family val="2"/>
        <scheme val="minor"/>
      </rPr>
      <t>l'adulte</t>
    </r>
    <r>
      <rPr>
        <sz val="11"/>
        <color theme="1"/>
        <rFont val="Calibri"/>
        <family val="2"/>
        <scheme val="minor"/>
      </rPr>
      <t>, dans le traitement de substitution des déficits immunitaires primitifs (DIP) avec production défaillante d'anticorps ou atteinte fonctionnelle de l'immunité humorale (Agammaglobulinémie congénitale, Hypogammaglobulinémie congénitale, Déficit immunitaire combiné sévère (DICS), Déficit immunitaire commun variable (DICV), Syndrôme de Wiskott-Aldrich (WAS), ...)</t>
    </r>
  </si>
  <si>
    <r>
      <t xml:space="preserve">Chez </t>
    </r>
    <r>
      <rPr>
        <b/>
        <u/>
        <sz val="11"/>
        <color theme="1"/>
        <rFont val="Calibri"/>
        <family val="2"/>
        <scheme val="minor"/>
      </rPr>
      <t>l'enfant et l'adolescent (agés de 0 à 18 ans)</t>
    </r>
    <r>
      <rPr>
        <sz val="11"/>
        <color theme="1"/>
        <rFont val="Calibri"/>
        <family val="2"/>
        <scheme val="minor"/>
      </rPr>
      <t>, dans le traitement de substitution des déficits immunitaires primitifs avec production défaillante d'anticorps ou atteinte fonctionnelle de l'immunité humorale (Agammaglobulinémie congénitale, Hypogammaglobulinémie congénitale, Déficit immunitaire combiné sévère (DICS), Déficit immunitaire commun variable (DICV), Syndrôme de Wiskott-Aldrich (WAS), ...)</t>
    </r>
  </si>
  <si>
    <r>
      <rPr>
        <b/>
        <u/>
        <sz val="16"/>
        <color theme="1"/>
        <rFont val="Calibri"/>
        <family val="2"/>
        <scheme val="minor"/>
      </rPr>
      <t>Objectif 2</t>
    </r>
    <r>
      <rPr>
        <sz val="16"/>
        <color theme="1"/>
        <rFont val="Calibri"/>
        <family val="2"/>
        <scheme val="minor"/>
      </rPr>
      <t xml:space="preserve"> : Repérage de situations hors-AMM d'IgIV non mentionnées dans les recommandations ANSM* et dont les utilisations sont significatives, avec éléments bibliographiques</t>
    </r>
  </si>
  <si>
    <t>Résultats</t>
  </si>
  <si>
    <t xml:space="preserve">Indication  </t>
  </si>
  <si>
    <t>Existence d’un DP spécifique permettant un suivi des consommations via le PMSI (cf. onglet  "Méthodologie analyse conso IgIV")</t>
  </si>
  <si>
    <t>Titre référence bibliographique</t>
  </si>
  <si>
    <t xml:space="preserve">Lien web / DOI </t>
  </si>
  <si>
    <t>Type de références bibliographiques associé à l'indication : études (type), revues de littérature, recommandations, autres</t>
  </si>
  <si>
    <t>Date publication</t>
  </si>
  <si>
    <t>Extrait de la conclusion des auteurs</t>
  </si>
  <si>
    <t>Commentaires OMEDIT</t>
  </si>
  <si>
    <t xml:space="preserve">Choc septique/ toxique (notamment staphylococcique et streptococcique) </t>
  </si>
  <si>
    <t>R57 : CHOC, NCA
A40 : SEPSIS A STREPTOCOQUES
A41 : AUTRES SEPSIS</t>
  </si>
  <si>
    <t>Neutralization of Staphylococcus aureus Panton Valentine leukocidin by intravenous immunoglobulin in vitro+D10:D21D10:D26D10:D29B125D10:D111</t>
  </si>
  <si>
    <t>10.1086/380909</t>
  </si>
  <si>
    <r>
      <rPr>
        <b/>
        <sz val="11"/>
        <color theme="1"/>
        <rFont val="Calibri"/>
        <family val="2"/>
        <scheme val="minor"/>
      </rPr>
      <t xml:space="preserve">Etude : </t>
    </r>
    <r>
      <rPr>
        <sz val="11"/>
        <color theme="1"/>
        <rFont val="Calibri"/>
        <family val="2"/>
        <scheme val="minor"/>
      </rPr>
      <t xml:space="preserve">
Recherche fondamentale </t>
    </r>
  </si>
  <si>
    <t>2004 </t>
  </si>
  <si>
    <t>NC</t>
  </si>
  <si>
    <r>
      <t xml:space="preserve">2 objectifs pour cette étude: 
1/ vérifier si les IgIV commercialisées (test réalisé sur Tegeline) contiennent des anticorps spécifiques anti-PVL
2/ vérifier si les IgIV peuvent prévenir les effets cytopathique de PVL in vitro.
"Specific enzyme-linked immunosorbent
assays based on purified recombinant PVL (rPVL) showed that </t>
    </r>
    <r>
      <rPr>
        <b/>
        <sz val="11"/>
        <color theme="1"/>
        <rFont val="Calibri"/>
        <family val="2"/>
        <scheme val="minor"/>
      </rPr>
      <t>IVIg contained specific anti-PVL antibodies</t>
    </r>
    <r>
      <rPr>
        <sz val="11"/>
        <color theme="1"/>
        <rFont val="Calibri"/>
        <family val="2"/>
        <scheme val="minor"/>
      </rPr>
      <t>."
"IVIg was found to</t>
    </r>
    <r>
      <rPr>
        <b/>
        <sz val="11"/>
        <color theme="1"/>
        <rFont val="Calibri"/>
        <family val="2"/>
        <scheme val="minor"/>
      </rPr>
      <t xml:space="preserve"> neutralize pore formation and the cytopathic effect</t>
    </r>
    <r>
      <rPr>
        <sz val="11"/>
        <color theme="1"/>
        <rFont val="Calibri"/>
        <family val="2"/>
        <scheme val="minor"/>
      </rPr>
      <t xml:space="preserve"> of both rPVL and S. aureus culture supernatants."</t>
    </r>
  </si>
  <si>
    <t>Successful treatment of life-threatening Panton-Valentine leucocidin positive Staphylococcus aureus pneumonia with antibiotics and immunoglobulins targeting the toxin production</t>
  </si>
  <si>
    <t xml:space="preserve">10.1016/j.revmed.2008.11.014 </t>
  </si>
  <si>
    <r>
      <rPr>
        <b/>
        <sz val="11"/>
        <color theme="1"/>
        <rFont val="Calibri"/>
        <family val="2"/>
        <scheme val="minor"/>
      </rPr>
      <t>Etude :</t>
    </r>
    <r>
      <rPr>
        <sz val="11"/>
        <color theme="1"/>
        <rFont val="Calibri"/>
        <family val="2"/>
        <scheme val="minor"/>
      </rPr>
      <t xml:space="preserve">
Case report  </t>
    </r>
  </si>
  <si>
    <r>
      <t>"Nous rapportons une observation de pneumopathie nécrosante à Staphylococcus aureus sensible à la méticilline sécréteur de la toxine de Panton-Valentine compliqué de défaillance multiviscérale incluant un syndrome de détresse respiratoire aiguë (SDRA), une défaillance cardiaque, une insuffisance rénale aiguë et une coagulation intravasculaire disséminée (CIVD).</t>
    </r>
    <r>
      <rPr>
        <b/>
        <sz val="11"/>
        <color theme="1"/>
        <rFont val="Calibri"/>
        <family val="2"/>
        <scheme val="minor"/>
      </rPr>
      <t xml:space="preserve"> L’évolution clinique et biologique sous traitement probabiliste inhibant la sécrétion de toxine (linézolide, clindamycine et immunoglobulines) a été rapidement efficace"</t>
    </r>
  </si>
  <si>
    <t>Higher levels of IgA and IgG at sepsis onset are associated with higher mortality: results from the Albumin Italian Outcome Sepsis (ALBIOS) trial</t>
  </si>
  <si>
    <t>https://pubmed.ncbi.nlm.nih.gov/34825972/</t>
  </si>
  <si>
    <r>
      <rPr>
        <b/>
        <sz val="11"/>
        <color theme="1"/>
        <rFont val="Calibri"/>
        <family val="2"/>
        <scheme val="minor"/>
      </rPr>
      <t>Etude :</t>
    </r>
    <r>
      <rPr>
        <sz val="11"/>
        <color theme="1"/>
        <rFont val="Calibri"/>
        <family val="2"/>
        <scheme val="minor"/>
      </rPr>
      <t xml:space="preserve">
Etude de cohorte prospective issue d'un essai contrôlé randomisé
 Analyse secondaire, réalisée à partir de l'étude italienne ALBIOS : étude de phase 3, prospective, multicentrique,  controlée, randomisée, en ouvert</t>
    </r>
  </si>
  <si>
    <t>Analyse secondaire réalisée à partir de l'étude de l'étude italienne ALBIOS (Albumine Italian Outcome Sepsis) : étude de phase 3, prospective, multicentrique,controlée, randomisée,  en ouvert,   menée chez 1818 patients avec sepsis sévère ou choc septique. 
L'analyse secondaire a été réalisée à partir d'un sous-groupe de patients (n=956) chez lesquels des prélèvements sériques ont été réalisés à J1, J2 et J7 après inclusion. L'objectif étant de déterminer l'association entre taux sérique d'Ig et l'issue clinique.
"we found that high levels of IgA and IgG on the first day of diagnosis were associated with a decreased 90-day survival. No association was found
between IgM levels and survival. As such, the assessment of endogenous immunoglobulins could be a useful tool to identify septic patients at high risk of mortality."</t>
  </si>
  <si>
    <t>Intravenous immunoglobulin G therapy in streptococcal toxic shock syndrome: a European randomized, double-blind, placebo-controlled trial</t>
  </si>
  <si>
    <t>10.1086/376630</t>
  </si>
  <si>
    <r>
      <rPr>
        <b/>
        <sz val="11"/>
        <color theme="1"/>
        <rFont val="Calibri"/>
        <family val="2"/>
        <scheme val="minor"/>
      </rPr>
      <t>Etude :</t>
    </r>
    <r>
      <rPr>
        <sz val="11"/>
        <color theme="1"/>
        <rFont val="Calibri"/>
        <family val="2"/>
        <scheme val="minor"/>
      </rPr>
      <t xml:space="preserve">
Essai contrôlé vs placebo, randomisé, en double aveugle &amp; multicentrique</t>
    </r>
  </si>
  <si>
    <t>10 dans le bras IGIV</t>
  </si>
  <si>
    <t>"Although statistical significance was not reached in the primary end point, the trial provides further support for IVIG as an efficacious adjunctive therapy in STSS."</t>
  </si>
  <si>
    <t>Score based immunoglobulin G therapy of patients with sepsis: the SBITS study</t>
  </si>
  <si>
    <t xml:space="preserve">https://pubmed.ncbi.nlm.nih.gov/18074471/ </t>
  </si>
  <si>
    <r>
      <rPr>
        <b/>
        <sz val="11"/>
        <color theme="1"/>
        <rFont val="Calibri"/>
        <family val="2"/>
        <scheme val="minor"/>
      </rPr>
      <t>Etude :</t>
    </r>
    <r>
      <rPr>
        <sz val="11"/>
        <color theme="1"/>
        <rFont val="Calibri"/>
        <family val="2"/>
        <scheme val="minor"/>
      </rPr>
      <t xml:space="preserve">
Essai randomisé, vs placebo, en double aveugle et multicentrique</t>
    </r>
  </si>
  <si>
    <t>ivIgG group, n = 321</t>
  </si>
  <si>
    <t>"In patients with score-defined severe sepsis, ivIgG with a total dose of 0.9 g/kg body weight does not reduce mortality."</t>
  </si>
  <si>
    <t>Differences in potency of intravenous polyspecific immunoglobulin G against streptococcal and staphylococcal superantigens:implications for therapy of toxic shock syndrome</t>
  </si>
  <si>
    <t>10.1086/381979</t>
  </si>
  <si>
    <r>
      <rPr>
        <b/>
        <sz val="11"/>
        <color theme="1"/>
        <rFont val="Calibri"/>
        <family val="2"/>
        <scheme val="minor"/>
      </rPr>
      <t>Etude :</t>
    </r>
    <r>
      <rPr>
        <sz val="11"/>
        <color theme="1"/>
        <rFont val="Calibri"/>
        <family val="2"/>
        <scheme val="minor"/>
      </rPr>
      <t xml:space="preserve">
Recherche fondamentale </t>
    </r>
  </si>
  <si>
    <t>"The findings demonstrate that staphylococcal superantigens are not inhibited as efficiently as streptococcal superantigens by IVIG, and, hence, a higher dose of IVIG may be required for therapy of staphylococcal toxic shock syndrome in order to achieve protective titers and clinical efficacy."</t>
  </si>
  <si>
    <t>IVIG-mediated protection against necrotizing pneumonia caused by MRSA</t>
  </si>
  <si>
    <t>10.1126/scitranslmed.aag1153</t>
  </si>
  <si>
    <r>
      <rPr>
        <b/>
        <sz val="11"/>
        <color theme="1"/>
        <rFont val="Calibri"/>
        <family val="2"/>
        <scheme val="minor"/>
      </rPr>
      <t>Etude :</t>
    </r>
    <r>
      <rPr>
        <sz val="11"/>
        <color theme="1"/>
        <rFont val="Calibri"/>
        <family val="2"/>
        <scheme val="minor"/>
      </rPr>
      <t xml:space="preserve">
Recherche fondamentale  </t>
    </r>
  </si>
  <si>
    <t>"These results demonstrate the potential clinical utility of IVIG in the treatment of severe pneumonia induced by S. aureus."</t>
  </si>
  <si>
    <t>Polyspecific Intravenous Immunoglobulin in Clindamycin-treated Patients With Streptococcal Toxic Shock Syndrome: A Systematic Review and Meta-analysis</t>
  </si>
  <si>
    <t>10.1093/cid/ciy401</t>
  </si>
  <si>
    <r>
      <rPr>
        <b/>
        <sz val="11"/>
        <color theme="1"/>
        <rFont val="Calibri"/>
        <family val="2"/>
        <scheme val="minor"/>
      </rPr>
      <t>Revue de littérature :
Méta-analyse</t>
    </r>
    <r>
      <rPr>
        <sz val="11"/>
        <color theme="1"/>
        <rFont val="Calibri"/>
        <family val="2"/>
        <scheme val="minor"/>
      </rPr>
      <t xml:space="preserve"> : 4 études non randomisées + 1 randomisée</t>
    </r>
  </si>
  <si>
    <t xml:space="preserve"> 70 traités par IGIV + clindamycin</t>
  </si>
  <si>
    <t>"In conclusion, our study helps address doubt surrounding the use of IVIG in STSS. It also highlights the utility of synthesizing findings from small nonrandomized studies in the absence of large-scale trials. Overall, given the high morbidity and mortality rates associated with STSS, we support the use of IVIG as an adjunctive treatment for STSS, a recommendation that applies to the vast majority of patients with IGAS infection complicated by shock."</t>
  </si>
  <si>
    <t>Intravenous Immunoglobulin Therapy for Streptococcal Toxic Shock Syndrome—A Comparative Observational Study.</t>
  </si>
  <si>
    <t>10.1086/515199</t>
  </si>
  <si>
    <r>
      <rPr>
        <b/>
        <sz val="11"/>
        <color theme="1"/>
        <rFont val="Calibri"/>
        <family val="2"/>
        <scheme val="minor"/>
      </rPr>
      <t>Etude :</t>
    </r>
    <r>
      <rPr>
        <sz val="11"/>
        <color theme="1"/>
        <rFont val="Calibri"/>
        <family val="2"/>
        <scheme val="minor"/>
      </rPr>
      <t xml:space="preserve">
Observationnelle comparative</t>
    </r>
  </si>
  <si>
    <t xml:space="preserve"> 21 traités par IGIV </t>
  </si>
  <si>
    <t>"the odds ratio for survival associated with IVIG therapy was 8.1 (95% confidence interval, 1.6–45;
P Å .009). IVIG therapy enhanced the ability of patient plasma to neutralize bacterial mitogenicity
and reduced T cell production of interleukin-6 and tumor necrosis factor a. IVIG may be an
effective adjunctive therapy for streptococcal TSS, possibly because of its ability to neutralize
bacterial exotoxins."</t>
  </si>
  <si>
    <t>Clinical efficacy of polyspecific intravenous immunoglobulin therapy in patients with streptococcal toxic shock syndrome - a comparative observational study.</t>
  </si>
  <si>
    <t>10.1093/cid/ciu449</t>
  </si>
  <si>
    <t xml:space="preserve"> 23 traités par IGIV (44 témoins)</t>
  </si>
  <si>
    <t>"This comparative observational study of prospectively identified STSS patients demonstrates that both IVIG and clindamycin therapy contribute to a significantly improved survival in STSS."</t>
  </si>
  <si>
    <t xml:space="preserve">Chocs toxiques dans les infections à cocci à Gram positif </t>
  </si>
  <si>
    <t>https://doi.org/10.1007/s13546-012-0460-2</t>
  </si>
  <si>
    <r>
      <rPr>
        <b/>
        <sz val="11"/>
        <color theme="1"/>
        <rFont val="Calibri"/>
        <family val="2"/>
        <scheme val="minor"/>
      </rPr>
      <t>Recommandations :</t>
    </r>
    <r>
      <rPr>
        <sz val="11"/>
        <color theme="1"/>
        <rFont val="Calibri"/>
        <family val="2"/>
        <scheme val="minor"/>
      </rPr>
      <t xml:space="preserve">
Mise au point</t>
    </r>
  </si>
  <si>
    <t>"Avec les mesures classiques de prise en charge du sepsis, il est recommandé d’utiliser les thérapeutiques antitoxiniques (clindamycine, IgIV si choc réfractaire), même si ces dernières n’ont pas à ce jour formellement prouvé leur efficacité."</t>
  </si>
  <si>
    <t>Use of polyclonal immunoglobulins as adjunctive therapy for sepsis or septic shock</t>
  </si>
  <si>
    <t>https://pubmed.ncbi.nlm.nih.gov/18074464/ pas d'accè trouvé à l'article complet</t>
  </si>
  <si>
    <r>
      <rPr>
        <b/>
        <sz val="11"/>
        <color theme="1"/>
        <rFont val="Calibri"/>
        <family val="2"/>
        <scheme val="minor"/>
      </rPr>
      <t>Etude :
Meta-analyse</t>
    </r>
    <r>
      <rPr>
        <sz val="11"/>
        <color theme="1"/>
        <rFont val="Calibri"/>
        <family val="2"/>
        <scheme val="minor"/>
      </rPr>
      <t xml:space="preserve"> d'éssais controlés randomisés (15 essais portant sur un total de 1492 adultes + 12 sur 710 nouveaux-nés)  </t>
    </r>
  </si>
  <si>
    <t>"Polyvalent immunoglobulins exert a significant effect on mortality in sepsis and septic shock, with a trend in favor of IgGAM."</t>
  </si>
  <si>
    <t>Intravenous immunoglobulin for treating sepsis, severe sepsis and septic shock</t>
  </si>
  <si>
    <t>10.1002/14651858.CD001090.pub2</t>
  </si>
  <si>
    <r>
      <rPr>
        <b/>
        <sz val="11"/>
        <rFont val="Calibri"/>
        <family val="2"/>
        <scheme val="minor"/>
      </rPr>
      <t>Revue de littérature :</t>
    </r>
    <r>
      <rPr>
        <sz val="11"/>
        <rFont val="Calibri"/>
        <family val="2"/>
        <scheme val="minor"/>
      </rPr>
      <t xml:space="preserve">
Revue Cochrane</t>
    </r>
  </si>
  <si>
    <t>Subgroup analysis of 10 polyclonal IVIG trials (n = 1430) and seven trials on IgM‐enriched polyclonal IVIG (n = 528) </t>
  </si>
  <si>
    <t>Update of a Cochrane review that was originally published in 1999 and updated in 2002 and 2010.
"Polyclonal IVIG reduced mortality among adults with sepsis but this benefit was not seen in trials with low risk of bias. Among neonates with sepsis, there is sufficient evidence that standard polyclonal IVIG, as adjunctive therapy, does not reduce mortality based on the inclusion of the large polyclonal IVIG trial on neonates. For Ig-M enriched IVIG, the trials on neonates and adults were small and the totality of the evidence is still insufficient to support a robust conclusion of benefit. Adjunctive therapy with monoclonal IVIGs remains experimental."</t>
  </si>
  <si>
    <t>Syndrome néphrotique / DIS associé à un syndrome néphrotique</t>
  </si>
  <si>
    <t>N04 : SYND. NEPHROTIQUE</t>
  </si>
  <si>
    <t>Nephrotic syndrome associated with acquired immunodeficiency syndrome in children</t>
  </si>
  <si>
    <t>10.1016/s0022-3476(05)80284-7</t>
  </si>
  <si>
    <r>
      <rPr>
        <b/>
        <sz val="11"/>
        <color theme="1"/>
        <rFont val="Calibri"/>
        <family val="2"/>
        <scheme val="minor"/>
      </rPr>
      <t>Etude :</t>
    </r>
    <r>
      <rPr>
        <sz val="11"/>
        <color theme="1"/>
        <rFont val="Calibri"/>
        <family val="2"/>
        <scheme val="minor"/>
      </rPr>
      <t xml:space="preserve">
 Série de cas </t>
    </r>
  </si>
  <si>
    <t xml:space="preserve">ici cas de syndromes néphrotiques associés au SIDA (pédiatrie) : il y est mentionné que l'incidence du syndrome néphrotique était significativement superieure chez les individus ayant reçu des IgIV ou d'albumine  que chez ceux n'en ayant pas reçu </t>
  </si>
  <si>
    <t>Interventions for preventing infection in nephrotic syndrome</t>
  </si>
  <si>
    <t>10.1002/14651858.CD003964.pub3</t>
  </si>
  <si>
    <r>
      <rPr>
        <strike/>
        <sz val="11"/>
        <rFont val="Calibri"/>
        <family val="2"/>
        <scheme val="minor"/>
      </rPr>
      <t xml:space="preserve">
</t>
    </r>
    <r>
      <rPr>
        <b/>
        <sz val="11"/>
        <rFont val="Calibri"/>
        <family val="2"/>
        <scheme val="minor"/>
      </rPr>
      <t>Revue de littérature :</t>
    </r>
    <r>
      <rPr>
        <sz val="11"/>
        <rFont val="Calibri"/>
        <family val="2"/>
        <scheme val="minor"/>
      </rPr>
      <t xml:space="preserve">
Revue Cochrane</t>
    </r>
  </si>
  <si>
    <t>"IVIG, thymosin, oral transfer factor, BCG vaccine, Huangqi granules and TIAOJINING may have positive effects on the prevention of nosocomial or unspecified infection with no obvious serious adverse events in children with nephrotic syndrome. However the methodological quality of all studies was poor, the sample sizes small, and all studies were from China, and thus there is no strong evidence on the effectiveness of these interventions. "</t>
  </si>
  <si>
    <t>Centre de Référence Syndrome Néphrotique Idiopathique - Protocole National de Diagnostic et de Soins (PNDS) "Syndrome néphrotique idiopathique de l’enfant"</t>
  </si>
  <si>
    <t xml:space="preserve">https://www.has-sante.fr/jcms/c_2628561/fr/syndrome-nephrotique-idiopathique-de-l-enfant </t>
  </si>
  <si>
    <r>
      <rPr>
        <b/>
        <sz val="11"/>
        <rFont val="Calibri"/>
        <family val="2"/>
        <scheme val="minor"/>
      </rPr>
      <t>Recommandations :</t>
    </r>
    <r>
      <rPr>
        <sz val="11"/>
        <rFont val="Calibri"/>
        <family val="2"/>
        <scheme val="minor"/>
      </rPr>
      <t xml:space="preserve">
Recommandations groupe d'experts (PNDS)</t>
    </r>
  </si>
  <si>
    <r>
      <t>"Chez l’enfant sous fortes doses de corticoïdes, inhibiteur des
calcineurines (Ciclosporine ou Tacrolimus) ou mycophenolate
mofetil, des</t>
    </r>
    <r>
      <rPr>
        <b/>
        <sz val="11"/>
        <color theme="1"/>
        <rFont val="Calibri"/>
        <family val="2"/>
        <scheme val="minor"/>
      </rPr>
      <t xml:space="preserve"> immunoglobulines spécifiques antivaricelle
(VARITECT®) peuvent être obtenues sur ATU (de cohorte) pour
un traitement dans les 48-96h</t>
    </r>
    <r>
      <rPr>
        <sz val="11"/>
        <color theme="1"/>
        <rFont val="Calibri"/>
        <family val="2"/>
        <scheme val="minor"/>
      </rPr>
      <t xml:space="preserve">. suivant le contage. [Varicelle]" + dans la partie ESI et leur surveillance : "Une substitution en immunoglobulines peut
être nécessaire en cas d’hypogammaglobulinémie secondaire." </t>
    </r>
  </si>
  <si>
    <t>IPNA clinical practice recommendations for the diagnosis and management of children with steroid-resistant nephrotic syndrome</t>
  </si>
  <si>
    <t>10.1007/s00467-020-04519-1</t>
  </si>
  <si>
    <r>
      <rPr>
        <b/>
        <sz val="11"/>
        <color theme="1"/>
        <rFont val="Calibri"/>
        <family val="2"/>
        <scheme val="minor"/>
      </rPr>
      <t>Recommandations :</t>
    </r>
    <r>
      <rPr>
        <sz val="11"/>
        <color theme="1"/>
        <rFont val="Calibri"/>
        <family val="2"/>
        <scheme val="minor"/>
      </rPr>
      <t xml:space="preserve">
Recommandations groupe d'experts</t>
    </r>
  </si>
  <si>
    <r>
      <rPr>
        <b/>
        <sz val="11"/>
        <color theme="1"/>
        <rFont val="Calibri"/>
        <family val="2"/>
        <scheme val="minor"/>
      </rPr>
      <t>International Pediatric Nephrology Association</t>
    </r>
    <r>
      <rPr>
        <sz val="11"/>
        <color theme="1"/>
        <rFont val="Calibri"/>
        <family val="2"/>
        <scheme val="minor"/>
      </rPr>
      <t xml:space="preserve"> : "We thus suggest considering prophylactic IgG substitution as in other cases of secondary hypogammaglobulinemia in patients presenting with recurrent and/or severe infections " + "We recommend treating susceptible patients (i.e., those not or inadequately immunized to varicella and exposed to chickenpox) with varicella-zoster immunoglobulin (VZIG) (grade A, strong recommendation)" + "We suggest that immunoglobulin substitution be considered in cases of low serum IgG levels AND recurrent and/or severe infections (grade D, weak recommendation)."
</t>
    </r>
  </si>
  <si>
    <t xml:space="preserve">Epilepsie 
auto-immune chez l'enfant </t>
  </si>
  <si>
    <t>G40 : EPILEP.
G41 : ETAT DE MAL EPILEP.
A noter : Pas de possibilité de distinguer les épilepsies auto-immunes à l'aide d'un DP spécifique</t>
  </si>
  <si>
    <t>The recognition and treatment of autoimmune epilepsy in children</t>
  </si>
  <si>
    <t>https://doi.org/10.1111/dmcn.12647</t>
  </si>
  <si>
    <t xml:space="preserve">Recommandations /Revue de littérature </t>
  </si>
  <si>
    <t>When autoimmune epilepsy is suspected, first-line immune therapy with corticosteroids in addition to intravenous immunoglobulin or plasma exchange should be considered.</t>
  </si>
  <si>
    <t>Treating Immune-Related Epilepsy</t>
  </si>
  <si>
    <t>10.1007/s11910-018-0821-y</t>
  </si>
  <si>
    <t xml:space="preserve">Revue de littérature </t>
  </si>
  <si>
    <r>
      <t xml:space="preserve">Autoimmune epilepsy is an increasingly recognized entity. Conventional treatments for epilepsy, such as antiseizure medications and epilepsy surgery, are less successful in treating epilepsy caused by autoimmune disease. Immunomodulatory therapies such as corticosteroids, </t>
    </r>
    <r>
      <rPr>
        <b/>
        <sz val="11"/>
        <color theme="1"/>
        <rFont val="Calibri"/>
        <family val="2"/>
        <scheme val="minor"/>
      </rPr>
      <t>intravenous immunoglobulin</t>
    </r>
    <r>
      <rPr>
        <sz val="11"/>
        <color theme="1"/>
        <rFont val="Calibri"/>
        <family val="2"/>
        <scheme val="minor"/>
      </rPr>
      <t>, and plasma exchange are generally more successful in treating immune-mediated epilepsy than conventional epilepsy therapies.</t>
    </r>
  </si>
  <si>
    <t>Epilepsie 
résistante de l'enfant / Syndrome de Dravet</t>
  </si>
  <si>
    <t>Efficacy of Intravenous Immunoglobulin in a Cohort of Children With Drug-Resistant Epilepsy</t>
  </si>
  <si>
    <t xml:space="preserve">10.1016/j.pediatrneurol.2014.11.011 
</t>
  </si>
  <si>
    <r>
      <rPr>
        <b/>
        <sz val="11"/>
        <rFont val="Calibri"/>
        <family val="2"/>
        <scheme val="minor"/>
      </rPr>
      <t>Etude :</t>
    </r>
    <r>
      <rPr>
        <sz val="11"/>
        <rFont val="Calibri"/>
        <family val="2"/>
        <scheme val="minor"/>
      </rPr>
      <t xml:space="preserve">
Etude de cohorte rétrospective</t>
    </r>
  </si>
  <si>
    <t>"Following treatment with intravenous immunoglobulin, the following outcomes were noted: four were seizure-free, eight had 90% reduction, five had 75% reduction, and five had 50% reduction. A total of 22 (81%) patients had a positive clinical response to treatment from baseline. Five patients (19%) were not responsive. No clear relationship of responsiveness to intravenous immunoglobulin with regard to age, gender, or epilepsy syndrome was apparent; however, the small numbers in each category precluded meaningful statistical analysis."
"Our findings and those of others suggest that intravenous immunoglobulin is a potentially high efficacy, low side effect profile therapy in the treatment of children with drug-resistant epilepsies. Intravenous immunoglobulin was able to reduce multiple seizure types in a variety of epilepsy etiologies, including those of unknown cause."</t>
  </si>
  <si>
    <r>
      <rPr>
        <sz val="11"/>
        <rFont val="Calibri"/>
        <family val="2"/>
        <scheme val="minor"/>
      </rPr>
      <t xml:space="preserve">Un </t>
    </r>
    <r>
      <rPr>
        <sz val="11"/>
        <color theme="8" tint="-0.249977111117893"/>
        <rFont val="Calibri"/>
        <family val="2"/>
        <scheme val="minor"/>
      </rPr>
      <t>P</t>
    </r>
    <r>
      <rPr>
        <u/>
        <sz val="11"/>
        <color theme="8" tint="-0.249977111117893"/>
        <rFont val="Calibri"/>
        <family val="2"/>
        <scheme val="minor"/>
      </rPr>
      <t>NDS "syndrome de Dravet"</t>
    </r>
    <r>
      <rPr>
        <u/>
        <sz val="11"/>
        <rFont val="Calibri"/>
        <family val="2"/>
        <scheme val="minor"/>
      </rPr>
      <t xml:space="preserve"> </t>
    </r>
    <r>
      <rPr>
        <sz val="11"/>
        <rFont val="Calibri"/>
        <family val="2"/>
        <scheme val="minor"/>
      </rPr>
      <t xml:space="preserve">élaboré par le centre de référence des épilepsies rares a été publié en septembre 2021 : Pas de mention des Ig dans le PNDS pour cette pathologie. </t>
    </r>
  </si>
  <si>
    <t>* Mohamad A. Mikati *, Rana Kurdi, Ziad El-Khoury, Amal Rahi, Wissam Raad. Intravenous immunoglobulin therapy in intractable childhood epilepsy: Open-label study and review of the literature. Epilepsy &amp; Behavior 17 (2010) 90–94</t>
  </si>
  <si>
    <t xml:space="preserve">10.1016/j.yebeh.2009.10.020 </t>
  </si>
  <si>
    <r>
      <rPr>
        <b/>
        <sz val="11"/>
        <rFont val="Calibri"/>
        <family val="2"/>
        <scheme val="minor"/>
      </rPr>
      <t>Etude et revue :</t>
    </r>
    <r>
      <rPr>
        <sz val="11"/>
        <rFont val="Calibri"/>
        <family val="2"/>
        <scheme val="minor"/>
      </rPr>
      <t xml:space="preserve">
Etude prospective en ouvert + revue de littérature</t>
    </r>
  </si>
  <si>
    <t>"Of thirty-seven 9.9 ± 0.9-year-old patients (11 with partial seizures, 26 with generalized seizures of whom 9 had West syndrome and 17 Lennox–Gastaut syndrome) followed for 15 ± 3 months, 43% had a &gt;50% decrease in seizures (including 15% seizure free, 229 ± 58 compared with 104 ± 3 seizures/month, P = 0.035: generalized 246 ± 318 to 117 ± 200, P = 0.025, partial 191 ± 437 to 72 ± 179, P &gt; 0.05; power = 0.2). Males were more likely to respond than females (P = 0.011, odds ratio = 9.3). Review of the literature revealed nine other articles reporting efficacy of IVIG against epileptic seizures. Only one other used statistical methods and, unlike ours, showed only a trend toward seizure frequency reduction without achieving statistical significance, presumably because it was underpowered. These results indicate large-scale controlled studies of IVIG in epilepsy are still needed."</t>
  </si>
  <si>
    <t>Ictère néonatal / allo-immunisation maternofoetale (AIMF) érythrocytaire</t>
  </si>
  <si>
    <t>P59 : ICTERE NEONAT. DU A DES CAUSES NCA OU SAI
P58 : ICTERE NEONAT. DU A D'AUTRES HEMOLYSES EXCESSIVES
P55 : MAL. HEMOLYTIQUE DU N.N.</t>
  </si>
  <si>
    <t>High dose intravenous immunoglobulin therapy and neonatal jaundice due to red blood cell alloimmunization</t>
  </si>
  <si>
    <t>10.1016/j.arcped.2009.05.015</t>
  </si>
  <si>
    <t>"Les IgIV conjuguées à la Pt sont efficaces dans la prise en charge des ictères sévères du nouveau-né liés à une incompatibilité érythrocytaire. Leur tolérance est excellente. Plusieurs travaux ont montré qu’elles réduisaient la nécessité du recours à l’EST, la durée de Pt et d’hospitalisation."</t>
  </si>
  <si>
    <t xml:space="preserve">Systematic review of intravenous immunoglobulin in haemolytic disease of the newborn. </t>
  </si>
  <si>
    <t>10.1136/fn.88.1.F6</t>
  </si>
  <si>
    <r>
      <rPr>
        <b/>
        <sz val="11"/>
        <rFont val="Calibri"/>
        <family val="2"/>
        <scheme val="minor"/>
      </rPr>
      <t>Revue de la littérature :</t>
    </r>
    <r>
      <rPr>
        <sz val="11"/>
        <rFont val="Calibri"/>
        <family val="2"/>
        <scheme val="minor"/>
      </rPr>
      <t xml:space="preserve">
Revue systématique</t>
    </r>
  </si>
  <si>
    <t xml:space="preserve">Systematic review of randomised and quasi-randomised controlled trials comparing HDIVIG and phototherapy with phototherapy alone in neonates with Rh and/or ABO incompatibility.
"Significantly fewer infants required exchange transfusion in the HDIVIG group (relative risk (RR) 0.28 (95% confidence interval (CI) 0.17 to 0.47); number needed to treat 2.7 (95% CI 2.0 to 3.8)). Also hospital stay and duration of phototherapy were significantly reduced." +  "HDIVIG is an effective treatment" </t>
  </si>
  <si>
    <t xml:space="preserve">Efficacy and safety of intravenous immunoglobulins in the management of neonatal hyperbilirubinemia due to ABO incompatibility: A meta-analysis. </t>
  </si>
  <si>
    <t>10.1016/j.arcped.2014.02.005</t>
  </si>
  <si>
    <r>
      <rPr>
        <b/>
        <sz val="11"/>
        <color theme="1"/>
        <rFont val="Calibri"/>
        <family val="2"/>
        <scheme val="minor"/>
      </rPr>
      <t>Revue de la littérature :
Meta-analyse</t>
    </r>
    <r>
      <rPr>
        <sz val="11"/>
        <color theme="1"/>
        <rFont val="Calibri"/>
        <family val="2"/>
        <scheme val="minor"/>
      </rPr>
      <t xml:space="preserve"> essais cliniques randomisés et contrôlés comparant l’efficacité de la PT (groupe PT) à celle de la PT associée aux IgIV (groupe IgIV) sur le recours aux EST dans l’IFME ABO néonatale</t>
    </r>
  </si>
  <si>
    <t>"Les IgIV associées à la PT permettent une réduction du recours aux EST et de la durée de PT. Elles sont bien tolérées et peuvent être un adjuvant thérapeutique dans l’ictère néonatal sévère par IFME ABO."</t>
  </si>
  <si>
    <t xml:space="preserve">Ictere a bilirubine non conjuguée du nouveau-né de 35 semaines et plus : du dépistage au suivi après sortie de la maternité . Recommandations pour la pratique clinique. </t>
  </si>
  <si>
    <t>https://doi.org/10.1016/j.arcped.2016.11.011</t>
  </si>
  <si>
    <r>
      <rPr>
        <b/>
        <sz val="11"/>
        <color theme="1"/>
        <rFont val="Calibri"/>
        <family val="2"/>
        <scheme val="minor"/>
      </rPr>
      <t>Recommandations :</t>
    </r>
    <r>
      <rPr>
        <sz val="11"/>
        <color theme="1"/>
        <rFont val="Calibri"/>
        <family val="2"/>
        <scheme val="minor"/>
      </rPr>
      <t xml:space="preserve">
RPC</t>
    </r>
  </si>
  <si>
    <t>"Les immunoglobulines polyvalentes administrées par voie intraveineuse (IgIV) à la dose de 1 g/kg sont recommandées comme adjuvant à une PTI bien conduite dans les hyperbilirubinémies par immunohémolyse documentée, donc les IFME rhésus ou ABO. Les indications doivent être restreintes aux cas où la BTS progresse de 8 à 10 μmol/L/h sous PTI dans le seul but d’éviter le recours à une EST."</t>
  </si>
  <si>
    <t xml:space="preserve">Management of Hyperbilirubinemia in the Newborn Infant 35 or More Weeks of Gestation. </t>
  </si>
  <si>
    <t>10.1542/peds.114.1.297</t>
  </si>
  <si>
    <t>"In infants with isoimmune hemolytic disease and TSB level rising in spite of intensive phototherapy or within 2–3 mg/dL (34–51 μmol/L) of exchange level (Fig 4), administer intravenous immunoglobulin 0.5–1 g/kg over 2 h and repeat in 12 h if necessary "</t>
  </si>
  <si>
    <t>Intravenous immune globulin in neonatal immune hemolytic disease: does it reduce hemolysis?</t>
  </si>
  <si>
    <t>10.1111/j.1651-2227.1996.tb13924.x</t>
  </si>
  <si>
    <r>
      <rPr>
        <b/>
        <sz val="11"/>
        <color theme="1"/>
        <rFont val="Calibri"/>
        <family val="2"/>
        <scheme val="minor"/>
      </rPr>
      <t>Etude :</t>
    </r>
    <r>
      <rPr>
        <sz val="11"/>
        <color theme="1"/>
        <rFont val="Calibri"/>
        <family val="2"/>
        <scheme val="minor"/>
      </rPr>
      <t xml:space="preserve">
Etude observationnelle</t>
    </r>
  </si>
  <si>
    <t>"We conclude that IVIG, when successful, inhibits hemolysis in these infants."</t>
  </si>
  <si>
    <t>Immunoglobulines polyvalentes intraveineuses et ictère néonatal par allo-immunisation érythrocytaire,</t>
  </si>
  <si>
    <t>https://doi.org/10.1016/j.arcped.2009.05.015</t>
  </si>
  <si>
    <t>"La revue de la littérature montre que leur utilisation précoce chez les nouveau-nés atteints d’ictère par allo-immunisation érythrocytaire permet, sans effet indésirable, une diminution significative du nombre d’EST ainsi qu’une réduction significative de la durée de la photothérapie et de l’hospitalisation. Les données concernant l’augmentation du risque de transfusion tardive qu’elles occasionneraient sont controversées."</t>
  </si>
  <si>
    <t xml:space="preserve">Immunoglobulin infusion for isoimmune haemolytic jaundice in neonates. Cochrane Database Syst Rev. </t>
  </si>
  <si>
    <t>10.1002/14651858.CD003313</t>
  </si>
  <si>
    <r>
      <rPr>
        <strike/>
        <sz val="11"/>
        <rFont val="Calibri"/>
        <family val="2"/>
        <scheme val="minor"/>
      </rPr>
      <t xml:space="preserve">
</t>
    </r>
    <r>
      <rPr>
        <b/>
        <sz val="11"/>
        <rFont val="Calibri"/>
        <family val="2"/>
        <scheme val="minor"/>
      </rPr>
      <t>Revue de la littérature :</t>
    </r>
    <r>
      <rPr>
        <sz val="11"/>
        <rFont val="Calibri"/>
        <family val="2"/>
        <scheme val="minor"/>
      </rPr>
      <t xml:space="preserve">
Revue Cochrane</t>
    </r>
  </si>
  <si>
    <t>"Although the results show a significant reduction in the need for exchange transfusion in those treated with intravenous immunoglobulin, the applicability of the results is limited. The number of studies and infants included is small and none of the three included studies was of high quality. The protocols of two of the studies mandated the use of early exchange transfusion, limiting the generalizability of the results. Further well designed studies are needed before routine use of intravenous immunoglobulin can be recommended for the treatment of isoimmune haemolytic jaundice."</t>
  </si>
  <si>
    <t>Therapeutic management of fetal anemia:review of standard practice and alternative treatment option.</t>
  </si>
  <si>
    <t>10.1515/jpm-2012-0093</t>
  </si>
  <si>
    <t>"Clinical indications  for  use  of  IVIG  are  derived  from  isolated  case  reports or small case series, which might be because severe fetal  anemia  before  15  weeks  is  exceptional  or  unsuccess-ful cases are not published. Strict protocols should be stan-dardized  and  should  specify  several  aspects  of  alternative  treatment modalities such as the onset and intervals between interventions,  the  optimal  dosage  of  IVIG  administration,  the indications for combination with plasmapheresis, and the end point of the therapy.    "</t>
  </si>
  <si>
    <t>Therapeutic plasma exchange and intravenous immunoglobulin as primary therapy for D alloimmunization in pregnancy precludes the need for intrauterine transfusion</t>
  </si>
  <si>
    <t>10.1111/trf.12633</t>
  </si>
  <si>
    <r>
      <rPr>
        <b/>
        <sz val="11"/>
        <color theme="1"/>
        <rFont val="Calibri"/>
        <family val="2"/>
        <scheme val="minor"/>
      </rPr>
      <t xml:space="preserve">Etude : </t>
    </r>
    <r>
      <rPr>
        <sz val="11"/>
        <color theme="1"/>
        <rFont val="Calibri"/>
        <family val="2"/>
        <scheme val="minor"/>
      </rPr>
      <t xml:space="preserve">
Case report  </t>
    </r>
  </si>
  <si>
    <t>"Our unique TPE-IVIG protocol was successful at preventing the onset of severe fetal anemia in a patient with high titer anti-D. Since IUT may be fatal, our approach offers a safer and less-invasive treatment regime that can adequately sustain a fetus until term."</t>
  </si>
  <si>
    <t>Antenatal immunoglobulin for fetal red blood cell alloimmunization (Review)</t>
  </si>
  <si>
    <t>10.1002/14651858.CD008267.pub2</t>
  </si>
  <si>
    <t>"No information is available from randomized trials to indicate whether the antenatal use of intravenous immunoglobulin is effective in the management of fetal red blood cell alloimmunization. Several case series suggest a beneficial role in delaying the onset of fetal anaemia requiring invasive intrauterine transfusion."</t>
  </si>
  <si>
    <t>Infection à BK Polyomavirus chez une greffé rénale</t>
  </si>
  <si>
    <t>BK Polyomavirus in Solid Organ Transplantation</t>
  </si>
  <si>
    <t>10.1111/ajt.12110</t>
  </si>
  <si>
    <r>
      <rPr>
        <strike/>
        <sz val="11"/>
        <rFont val="Calibri"/>
        <family val="2"/>
        <scheme val="minor"/>
      </rPr>
      <t xml:space="preserve">
</t>
    </r>
    <r>
      <rPr>
        <b/>
        <sz val="11"/>
        <rFont val="Calibri"/>
        <family val="2"/>
        <scheme val="minor"/>
      </rPr>
      <t xml:space="preserve">Revue de la littérature </t>
    </r>
    <r>
      <rPr>
        <sz val="11"/>
        <rFont val="Calibri"/>
        <family val="2"/>
        <scheme val="minor"/>
      </rPr>
      <t xml:space="preserve">
</t>
    </r>
  </si>
  <si>
    <t>"Intravenous immunoglobulin (IVIG) preparations have been administered in doses ranging from 0.2 to 2.0 g/kg in conjunction with reduced immunosuppression 100. Commercially available IVIG preparations contain high titers of potent BKV neutralizing antibodies . IVIG does not penetrate the intracellular compartment, but its direct neutralizing activity and plethora of indirect immunomodulatory effects could contribute to an improved resolution of active disease."</t>
  </si>
  <si>
    <t>Intravenous Immunoglobulin as a Treatment for BK Virus Associated Nephropathy: One-Year Follow-Up of Renal Allograft Recipients</t>
  </si>
  <si>
    <t>10.1097/01.tp.0000181096.14257.c2</t>
  </si>
  <si>
    <t>"n addition to a reduction of immunosuppressive therapy, patients received 2 g/kg IVIG. After a mean follow-up of 15 months, all except one patient are currently off dialysis. In summary, after IVIG therapy, 88% of patients still have functioning grafts, although renal function continues to be impaired. The benefit of concomitant IVIG and reduction of immunosuppressive therapy in BKVAN needs to be further addressed in randomized, multicentered trials."</t>
  </si>
  <si>
    <t>Polyomavirus BK Neutralizing Activity in Human Immunoglobulin Preparations</t>
  </si>
  <si>
    <t>10.1097/tp.0b013e3181daaaf1</t>
  </si>
  <si>
    <t>"Human IVIG preparations contain BKV neutralizing antibodies. Data on neutralizing capacity of these antibodies are presented to aid dose exploration in clinical trials seeking to validate the use of IVIG in patients with BKV infection."</t>
  </si>
  <si>
    <t>Intravenous immunoglobulin as rescue therapy for BK virus nephropathy</t>
  </si>
  <si>
    <t>10.1111/j.1399-3046.2008.00958.x</t>
  </si>
  <si>
    <r>
      <rPr>
        <b/>
        <sz val="11"/>
        <color theme="1"/>
        <rFont val="Calibri"/>
        <family val="2"/>
        <scheme val="minor"/>
      </rPr>
      <t>Etude :</t>
    </r>
    <r>
      <rPr>
        <sz val="11"/>
        <color theme="1"/>
        <rFont val="Calibri"/>
        <family val="2"/>
        <scheme val="minor"/>
      </rPr>
      <t xml:space="preserve">
Case report</t>
    </r>
  </si>
  <si>
    <t>"In conclusion, IVIg may provide an additional treatment option among the limited therapeutic approaches available for the rising threat of BKVN. Future studies involving more patients, with longer follow-ups, are needed to evaluate this issue."</t>
  </si>
  <si>
    <t>Commercially Available Immunoglobulins ContainVirus Neutralizing Antibodies Against All Major Genotypes of Polyomavirus BK</t>
  </si>
  <si>
    <t>10.1111/ajt.13083</t>
  </si>
  <si>
    <r>
      <rPr>
        <b/>
        <sz val="11"/>
        <color theme="1"/>
        <rFont val="Calibri"/>
        <family val="2"/>
        <scheme val="minor"/>
      </rPr>
      <t>Autre :</t>
    </r>
    <r>
      <rPr>
        <sz val="11"/>
        <color theme="1"/>
        <rFont val="Calibri"/>
        <family val="2"/>
        <scheme val="minor"/>
      </rPr>
      <t xml:space="preserve">
Editorial</t>
    </r>
  </si>
  <si>
    <t>IG contains potent NAbs capable of neutralizing all major BKV genotypes. Clinical trials based on sound pharmacokinetic principles are needed to explore prophylactic and therapeutic applications of these anti-viral effects, until effective small molecule inhibitors of BKV replication can be developed.</t>
  </si>
  <si>
    <t>Efficacy of Intravenous Immunoglobulin in the Treatment of Persistent BK Viremia and BK Virus Nephropathy in Renal Transplant Recipients</t>
  </si>
  <si>
    <t>https://pubmed.ncbi.nlm.nih.gov/26281134/</t>
  </si>
  <si>
    <r>
      <rPr>
        <b/>
        <sz val="11"/>
        <color theme="1"/>
        <rFont val="Calibri"/>
        <family val="2"/>
        <scheme val="minor"/>
      </rPr>
      <t>Etude :</t>
    </r>
    <r>
      <rPr>
        <sz val="11"/>
        <color theme="1"/>
        <rFont val="Calibri"/>
        <family val="2"/>
        <scheme val="minor"/>
      </rPr>
      <t xml:space="preserve">
Série de cas
</t>
    </r>
  </si>
  <si>
    <t>IVIG administration appeared to be safe and effective in treating BK viremia and BKVN and in preventing graft loss in patients who had inadequate response to immunosuppression reduction and leflunomide therapy.</t>
  </si>
  <si>
    <t>Intravenous immunoglobulin therapy in the treatment of BK viremia and nephropathy in pediatric renal transplant recipients</t>
  </si>
  <si>
    <t>10.1111/j.1399-3046.2010.01384.x</t>
  </si>
  <si>
    <t>IVIG seems to be an effective treatment for persistent BKV after reduction in immunosuppression and for BKVN and can therefore be considered as a therapeutic option in these patients.</t>
  </si>
  <si>
    <t>Clearance of BK Virus Nephropathy by Combination Antiviral therapy with intravenous immunoglobulin</t>
  </si>
  <si>
    <t>10.1097/TXD.0000000000000641</t>
  </si>
  <si>
    <r>
      <rPr>
        <b/>
        <sz val="11"/>
        <rFont val="Calibri"/>
        <family val="2"/>
        <scheme val="minor"/>
      </rPr>
      <t>Etude :</t>
    </r>
    <r>
      <rPr>
        <sz val="11"/>
        <rFont val="Calibri"/>
        <family val="2"/>
        <scheme val="minor"/>
      </rPr>
      <t xml:space="preserve">
Observationnelle rétrospective</t>
    </r>
  </si>
  <si>
    <t>Combination treatment incorporating adjuvant IVIG was more effective eliminating virus from BKVAN, compared with conventional therapy. Validation by multicenter randomized trial is needed.</t>
  </si>
  <si>
    <t>Myocardite</t>
  </si>
  <si>
    <t>I40 : MYOCARDITE AIG.
I41 : MYOCARDITE AVEC MAL. CL. AILL.</t>
  </si>
  <si>
    <t>Viral causes of human myocarditis</t>
  </si>
  <si>
    <t>10.1016/j.acvd.2009.04.010</t>
  </si>
  <si>
    <r>
      <rPr>
        <b/>
        <sz val="11"/>
        <color theme="1"/>
        <rFont val="Calibri"/>
        <family val="2"/>
        <scheme val="minor"/>
      </rPr>
      <t>Revue de la littérature :</t>
    </r>
    <r>
      <rPr>
        <sz val="11"/>
        <color theme="1"/>
        <rFont val="Calibri"/>
        <family val="2"/>
        <scheme val="minor"/>
      </rPr>
      <t xml:space="preserve">
Article de revue de littérature</t>
    </r>
  </si>
  <si>
    <t>"Immunoglobulins have been shown to have both an antiviral and an anti-inflammatory effect. They may suppress proinflammatory cytokines and reduce oxidative stress. A prospective placebo-controlled trial was designed to determinewhether intravenous immunoglobulin improves LVEF in adults with recent-onset idiopathic dilated cardiomyopathy or myocarditis. Sixty-two patients (37 men, 25 women) with recent onset (&lt; 6 months of symptoms) dilated cardiomyopathy and LVEF less than 0.40 were randomized to 2 g/kg intravenous immunoglobulin or placebo. All underwen an EMB before randomization, which revealed cellular inflammation in 16% of cases. These results suggest that for patients with recent-onset dilated cardiomyopathy, intravenous immunoglobulin does not augment the improvement in LVEF. However, in the overall cohort, LVEF improved significantly during follow-up, and the short-term prognosis remains favourable [43]. However, a trial is still lacking that takes into account the different aetiologies (different viruses assessed separately vs non-viral/autoreactive vs placebo)"</t>
  </si>
  <si>
    <t>Controlled trial of intravenous immune globulin in recent-onset dilated cardiomyopathy</t>
  </si>
  <si>
    <t>10.1161/01.cir.103.18.2254</t>
  </si>
  <si>
    <r>
      <rPr>
        <b/>
        <sz val="11"/>
        <color theme="1"/>
        <rFont val="Calibri"/>
        <family val="2"/>
        <scheme val="minor"/>
      </rPr>
      <t>Etude :</t>
    </r>
    <r>
      <rPr>
        <sz val="11"/>
        <color theme="1"/>
        <rFont val="Calibri"/>
        <family val="2"/>
        <scheme val="minor"/>
      </rPr>
      <t xml:space="preserve">
Essai contrôlé randomisé en double aveugle</t>
    </r>
  </si>
  <si>
    <t>62 dont 33 avec IGIV</t>
  </si>
  <si>
    <t>"The present study did not demonstrate evidence of therapeutic efficacy for immune globulin administration for adults with recent onset of dilated cardiomyopathy."</t>
  </si>
  <si>
    <t>Intravenous immunoglobulin therapy in adult patients with idiopathic chronic cardiomyopathy and cardiac parvovirus B19 persistence: a prospective, double-blind, randomized, placebo-controlled clinical trial</t>
  </si>
  <si>
    <t>10.1002/ejhf.2082</t>
  </si>
  <si>
    <t>janv. 2021</t>
  </si>
  <si>
    <t>53 dont 27 avec IGIV</t>
  </si>
  <si>
    <r>
      <t xml:space="preserve">"Intravenous immunoglobulin therapy </t>
    </r>
    <r>
      <rPr>
        <b/>
        <sz val="11"/>
        <color theme="1"/>
        <rFont val="Calibri"/>
        <family val="2"/>
        <scheme val="minor"/>
      </rPr>
      <t xml:space="preserve">does not significantly </t>
    </r>
    <r>
      <rPr>
        <sz val="11"/>
        <color theme="1"/>
        <rFont val="Calibri"/>
        <family val="2"/>
        <scheme val="minor"/>
      </rPr>
      <t>improve cardiac systolic function or functional capacity beyond standard medical therapy in patients with idiopathic chronic DCM and cardiac B19V persistence."</t>
    </r>
  </si>
  <si>
    <t>Intravenous immunoglobulin for presumed viral myocarditis in children and adults (Review)</t>
  </si>
  <si>
    <t>10.1002/14651858.CD004370.pub3</t>
  </si>
  <si>
    <t>Revue de la littérature</t>
  </si>
  <si>
    <t>"Evidence from one trial does not support the use of IVIG for the treatment of adults with presumed viral myocarditis. The only paediatric trial had high risk of bias but suggested that benefit may be seen in the select group of children beyond the neonatal period who have viral encephalitis with myocarditis. Until higher‐quality studies have demonstrated benefit in a particular group of patients, IVIG for presumed viral myocarditis should not be provided as routine practice in any situation. Further studies of the pathophysiology of myocarditis would lead to improved diagnostic criteria, which would facilitate future research"</t>
  </si>
  <si>
    <t>Intravenous immunoglobulin in children with acute myocarditis and/or early dilated cardiomyopathy</t>
  </si>
  <si>
    <t>10.1007/s13312-014-0456-2</t>
  </si>
  <si>
    <r>
      <rPr>
        <b/>
        <sz val="11"/>
        <color theme="1"/>
        <rFont val="Calibri"/>
        <family val="2"/>
        <scheme val="minor"/>
      </rPr>
      <t>Etude :</t>
    </r>
    <r>
      <rPr>
        <sz val="11"/>
        <color theme="1"/>
        <rFont val="Calibri"/>
        <family val="2"/>
        <scheme val="minor"/>
      </rPr>
      <t xml:space="preserve">
Etude de cohorte rétrospective</t>
    </r>
  </si>
  <si>
    <t xml:space="preserve">28 dont 12 traités par IGIV </t>
  </si>
  <si>
    <t>In conclusion, this study suggests that IVIG for the treatment of acute myocarditis and/or early dilated cardiomyopathy is associated with improved recovery of left ventricular function and a reduction in the episodes of fulminant arrhythmias.</t>
  </si>
  <si>
    <t>Treatment of acute inflammatory cardiomyopathy with intravenous immunoglobulin ameliorates left ventricular function associated with suppression of inflammatory cytokines and decreased oxidative stress</t>
  </si>
  <si>
    <t>10.1016/S0167-5273(03)00002-0</t>
  </si>
  <si>
    <t>"Thus, IVIg seems to be a promising agent in the therapy of acute inflammatory cardiomyopathy in view of not only suppression of inflammatory cytokines but a reduction of oxidative stress."</t>
  </si>
  <si>
    <t>Gamma-Globulin treatment of acute myocarditis in the pediatric population</t>
  </si>
  <si>
    <t>10.1161/01.cir.89.1.252</t>
  </si>
  <si>
    <r>
      <rPr>
        <b/>
        <sz val="11"/>
        <color theme="1"/>
        <rFont val="Calibri"/>
        <family val="2"/>
        <scheme val="minor"/>
      </rPr>
      <t>Etude :</t>
    </r>
    <r>
      <rPr>
        <sz val="11"/>
        <color theme="1"/>
        <rFont val="Calibri"/>
        <family val="2"/>
        <scheme val="minor"/>
      </rPr>
      <t xml:space="preserve">
Observationelle analytique cohorte prospective </t>
    </r>
  </si>
  <si>
    <t>These data suggest that use of high-dose IVIG for treatment of acute myocarditis is associated with improved recovery of left ventricular function and with a tendency to better survival during the first year after presentation.</t>
  </si>
  <si>
    <t>Intravenous immunoglobulin therapy for patients with idiopathic cardiomyopathy and endomyocardial biopsy-proven high PVB19 viral load</t>
  </si>
  <si>
    <t>10.3851/IMP1516</t>
  </si>
  <si>
    <r>
      <rPr>
        <b/>
        <sz val="11"/>
        <color theme="1"/>
        <rFont val="Calibri"/>
        <family val="2"/>
        <scheme val="minor"/>
      </rPr>
      <t>Etude :</t>
    </r>
    <r>
      <rPr>
        <sz val="11"/>
        <color theme="1"/>
        <rFont val="Calibri"/>
        <family val="2"/>
        <scheme val="minor"/>
      </rPr>
      <t xml:space="preserve">
Etude pilote</t>
    </r>
  </si>
  <si>
    <t>The present pilot study demonstrates that IVIg significantly reduces viral load and improves cardiac function in patients with DCM related to increased PVB19 viral load in the heart.</t>
  </si>
  <si>
    <t>Myopathie à némaline acquise de l'adulte (SLONM) = myopathie nécrosante autoimmune à regrouper avec ci-dessus ? 2 sous-catégories si indication émergente</t>
  </si>
  <si>
    <t>G72 : MYOPATHIES, NCA 
A noter : ce code ne permet pas de distinguer les différents types de myopathies</t>
  </si>
  <si>
    <t>10.1212/WNL.0000000000007777</t>
  </si>
  <si>
    <r>
      <rPr>
        <b/>
        <sz val="11"/>
        <color theme="1"/>
        <rFont val="Calibri"/>
        <family val="2"/>
        <scheme val="minor"/>
      </rPr>
      <t>Etude :</t>
    </r>
    <r>
      <rPr>
        <sz val="11"/>
        <color theme="1"/>
        <rFont val="Calibri"/>
        <family val="2"/>
        <scheme val="minor"/>
      </rPr>
      <t xml:space="preserve">
Etude retrospective de dossiers patients</t>
    </r>
  </si>
  <si>
    <t>"Initial treatment with IVIg is reasonable in all patients, followed by ASCT or chemotherapy as second-line therapy in patients with an associated MP."</t>
  </si>
  <si>
    <t>Myopathie nécrosante à anticorps anti-HMGCoa reductase d'origine médicamenteuse = myopathie nécrosante autoimmune</t>
  </si>
  <si>
    <t>Myopathie auto-immune en rapport avec l’anticorps anti 3-hydroxy-3-méthylglutaryl-coenzyme A réductase comme étiologie émergeante des myopathies nécrosantes induites par les statines</t>
  </si>
  <si>
    <t xml:space="preserve">
https://doi.org/10.1016/j.rhum.2013.08.002</t>
  </si>
  <si>
    <t> "Le patient n’était pas amélioré par les corticoïdes et le méthotrexate et avait nécessité des perfusions d’immunoglobulines IV (IGIV). La force musculaire s’est améliorée progressivement, le taux des CPK s’est normalisé et les IGIV étaient arrêtés un an plus tard."</t>
  </si>
  <si>
    <t xml:space="preserve">Neuromyelite optique anti MOG ou maladie de Devic </t>
  </si>
  <si>
    <t>Neuromyélite optique aiguë (maladie de Devic)</t>
  </si>
  <si>
    <t xml:space="preserve">10.1016/S0246-0378(16)62856-7 </t>
  </si>
  <si>
    <t>Il n'y a toujours pas de gold standard concernant le protocole thérapeutique à proposer dans la NMO. Cela devrait cependant être bouleversé avec la mise en place d'essais cliniques randomisés en double insu. Le consensus actuel repose sur une immunosuppression générale ou sélective (rituximab).</t>
  </si>
  <si>
    <r>
      <rPr>
        <sz val="11"/>
        <color theme="1"/>
        <rFont val="Calibri"/>
        <family val="2"/>
        <scheme val="minor"/>
      </rPr>
      <t xml:space="preserve">Un </t>
    </r>
    <r>
      <rPr>
        <sz val="11"/>
        <color theme="8" tint="-0.249977111117893"/>
        <rFont val="Calibri"/>
        <family val="2"/>
        <scheme val="minor"/>
      </rPr>
      <t>PNDS</t>
    </r>
    <r>
      <rPr>
        <u/>
        <sz val="11"/>
        <color theme="8" tint="-0.249977111117893"/>
        <rFont val="Calibri"/>
        <family val="2"/>
        <scheme val="minor"/>
      </rPr>
      <t xml:space="preserve"> "Les maladies du spectre de la neuromyélite optique"</t>
    </r>
    <r>
      <rPr>
        <u/>
        <sz val="11"/>
        <color theme="1"/>
        <rFont val="Calibri"/>
        <family val="2"/>
        <scheme val="minor"/>
      </rPr>
      <t xml:space="preserve"> </t>
    </r>
    <r>
      <rPr>
        <sz val="11"/>
        <color theme="1"/>
        <rFont val="Calibri"/>
        <family val="2"/>
        <scheme val="minor"/>
      </rPr>
      <t>a été publié en mars 2021 : 
"Gestion de la poussée chez un patient dont le diagnostic d’une NMOSD est déjà posé : Chez l'enfant : Si les symptômes sont très sévères ou s’améliorenttrop  peu rapidement,  on peut proposerdes  perfusions d’immunoglobulines (IgIV)  à  la  dose  de  2g/kg  sur  2jours  (1g/kg/j  2  fois)  en association  aux  bolus  de  méthylprednisolone.  Une  petite  étude  a  rapporté  une  diminution des  rechutes  chez  la  moitié  des  patients  atteints  de  NMOSD  utilisant  des IgIV après  une réponse insuffisante aux stéroïdes"</t>
    </r>
  </si>
  <si>
    <t>Traitement de la neuromyélite optique de Devic durant de la grossesse</t>
  </si>
  <si>
    <t>10.11604/pamj.2016.24.230.9167</t>
  </si>
  <si>
    <t>"Les immunoglobulines intraveineuses sont prescrites dans le traitement des attaques sévères de NMO qui ne répondent pas aux bolus intraveineux de methylprednisolone. Elles sont administrées à la dose de 0,4 g/kg/j pendant 5 jours consécutifs [32]. Elles permettent une amélioration clinique et une réduction significative du taux des rechutes [33]. Les perfusions intraveineuses d’immunoglobulines sont soit poursuivies à la dose 0,4 g/kg/j toutes les 6 à 8 semaines jusqu’à l’accouchement [32, 33], soit relayées par un autre traitement notamment corticothérapie orale ou immunosuppresseurs. Les immunoglobulines intraveineuses peuvent également être administrées en l’alternative à la plasmaphérèse et vice versa."</t>
  </si>
  <si>
    <t>The effect of intravenous immunoglobulin on neuromyelitis optica</t>
  </si>
  <si>
    <t>10.1016/j.nrl.2012.03.014</t>
  </si>
  <si>
    <r>
      <rPr>
        <b/>
        <sz val="11"/>
        <color theme="1"/>
        <rFont val="Calibri"/>
        <family val="2"/>
        <scheme val="minor"/>
      </rPr>
      <t>Etude :</t>
    </r>
    <r>
      <rPr>
        <sz val="11"/>
        <color theme="1"/>
        <rFont val="Calibri"/>
        <family val="2"/>
        <scheme val="minor"/>
      </rPr>
      <t xml:space="preserve">
Essai non randomisé, ouvert </t>
    </r>
  </si>
  <si>
    <t>"Treatment with IVIG is safe and well-tolerated, and it may be used as a treatment alternative for NMO spectrum disorders."</t>
  </si>
  <si>
    <t xml:space="preserve">Neuromyelite optique anti MOG ou maladie de Devic  </t>
  </si>
  <si>
    <t>Neuromyélite optique ou maladie de Devic</t>
  </si>
  <si>
    <t xml:space="preserve">https://www.arsep.org/library/media/other/docs_patients/NMO-dossier-complet-ARSEP-2018.pdf </t>
  </si>
  <si>
    <r>
      <rPr>
        <b/>
        <sz val="11"/>
        <rFont val="Calibri"/>
        <family val="2"/>
        <scheme val="minor"/>
      </rPr>
      <t>Autre :</t>
    </r>
    <r>
      <rPr>
        <sz val="11"/>
        <rFont val="Calibri"/>
        <family val="2"/>
        <scheme val="minor"/>
      </rPr>
      <t xml:space="preserve">
Dossier rédigé par une fondation pour la recherche (ARSEP)</t>
    </r>
  </si>
  <si>
    <t xml:space="preserve">Mention IVIG </t>
  </si>
  <si>
    <t xml:space="preserve">Neuropathie à petites fibres </t>
  </si>
  <si>
    <t>Neuropathies à petites fibres: approche diagnostique et traitement, et place de son association au syndrome de Gougerot-Sjögren primaire SNFMI 2010</t>
  </si>
  <si>
    <t>10.1016/j.revmed.2010.07.022</t>
  </si>
  <si>
    <t>The effectiveness of intravenous immunoglobulins is only supported by a few case reports.</t>
  </si>
  <si>
    <t>Intravenous immunoglobulin treatlent for painful sensory neuropathy associated with Sjogren's syndrome</t>
  </si>
  <si>
    <t>10.1016/j.jns.2008.12.018</t>
  </si>
  <si>
    <r>
      <rPr>
        <b/>
        <sz val="11"/>
        <color theme="1"/>
        <rFont val="Calibri"/>
        <family val="2"/>
        <scheme val="minor"/>
      </rPr>
      <t>Etude :</t>
    </r>
    <r>
      <rPr>
        <sz val="11"/>
        <color theme="1"/>
        <rFont val="Calibri"/>
        <family val="2"/>
        <scheme val="minor"/>
      </rPr>
      <t xml:space="preserve">
Essai non contrôlé ouvert </t>
    </r>
  </si>
  <si>
    <t>IVIg might be an effective treatment for pain in Sjögren's syndrome-associated neuropathy. Further studies should be done in a controlled, blind study.</t>
  </si>
  <si>
    <t xml:space="preserve"> High dose IV immunoglobulin for peripheral neuropathy associated with Sjogren's syndrome.</t>
  </si>
  <si>
    <t>10.1212/wnl.51.2.650-b</t>
  </si>
  <si>
    <r>
      <rPr>
        <b/>
        <sz val="11"/>
        <color theme="1"/>
        <rFont val="Calibri"/>
        <family val="2"/>
        <scheme val="minor"/>
      </rPr>
      <t>Autre :</t>
    </r>
    <r>
      <rPr>
        <sz val="11"/>
        <color theme="1"/>
        <rFont val="Calibri"/>
        <family val="2"/>
        <scheme val="minor"/>
      </rPr>
      <t xml:space="preserve">
Lettre à l'éditeur</t>
    </r>
  </si>
  <si>
    <t>Les auteurs discutent les résultats d'une étude (Grant et al) et décrivent le cas d'une patiente "In September 1996, she received IVIg, 30 g daily for 5
days, along with a 2-week course of prednisone. She experienced a dramatic clinical response starting 2 days after finishing IVIg. She remained asymptomatic until the first week of April 1997, when distal pain and cramps reappeared. IVIg (34 g daily), without steroids, were infused again for 5 days with immediate disappearance of distal pain. After 1 month, she remains asymptomatic, requiring no analgesics.
Our case is similar to Grant et al.’s patients diagnosed with peripheral neuropathy associated with sicca complex.’ As pointed out, the best treatment for this disabling condition is not known, After reviewing the literature, we have not found any Sjogren’s patient receiving IVIg as a treatment for associated peripheral
neuropathy. Recently, IVIg has been shown to be effective for SS-associated arthritis in one patient.* Although our observation in a single patient requires further confirmation, it suggests a beneficial effect of IVIg in SS-associated peripheral polyneuropathy, which is the commonest neurologic manifestation of this
symptom complex. Thus, IVIg seems to be an additional therapeutic option for selected SS patients with peripheral polyneuropathy in whom conventional treatment fails or is contraindicated. Despite the habitual absence of vasculitic changes in peripheral nerve biopsy of these patients, this observation lends weight to the contention that peripheral polyneuropathy associated with sicca complex is immunologically mediated."
Réponse des auteurs :"polyneuropathy, ocular sicca symptoms, and some objective evidence suggesting SS is reported to have experienced a “clear subjective
and objective response” to steroids and IVIg treatment, both separately and in combination. Given the mild deficits they describe, this response apparently consisted mainly of pain relief. We have treated several patients with SS and sensory neuropathy with plasma exchange IVIg or steroids. In general, we have
not found unequivocal evidence of clinical response to any of these treatments. We have found that some patients have improved with or without treatment. Claims of favorable treatment effects must be viewed with caution. [...]"</t>
  </si>
  <si>
    <t>Experience of Intravenous Immunoglobulin Therapy in Neuropathy Associated With Primary Sjo¨gren’s Syndrome: A National Multicentric Retrospective Study</t>
  </si>
  <si>
    <t>10.1002/acr.20495</t>
  </si>
  <si>
    <r>
      <rPr>
        <b/>
        <sz val="11"/>
        <color theme="1"/>
        <rFont val="Calibri"/>
        <family val="2"/>
        <scheme val="minor"/>
      </rPr>
      <t>Etude :</t>
    </r>
    <r>
      <rPr>
        <sz val="11"/>
        <color theme="1"/>
        <rFont val="Calibri"/>
        <family val="2"/>
        <scheme val="minor"/>
      </rPr>
      <t xml:space="preserve">
Observationnelle rétrospective</t>
    </r>
  </si>
  <si>
    <t>IVIG may be useful in the treatment of SS-associated sensorimotor neuropathies or nonataxic sensory neuropathy without any necrotizing vasculitis. The benefit of such therapy in the SS-related ataxic neuropathy seems less clear.</t>
  </si>
  <si>
    <t xml:space="preserve">IVIg for apparently autoimmune small-fiber polyneuropathy: first analysis of efficacy and safety </t>
  </si>
  <si>
    <t>10.1177/1756285617744484</t>
  </si>
  <si>
    <t>These results provide Class IV, real-world, proof-of-concept evidence suggesting that IVIg is safe and effective for rigorously selected SFPN patients with apparent autoimmune causality. They provide rationale for prospective trials, inform trial design and indirectly support the discovery of small-fiber-targeting autoimmune/inflammatory illnesses.</t>
  </si>
  <si>
    <t xml:space="preserve">Neuropathie anti MAG </t>
  </si>
  <si>
    <t xml:space="preserve"> Immunotherapy for IgM anti‐myelin‐associated glycoprotein paraprotein‐associated peripheral neuropathies</t>
  </si>
  <si>
    <t>10.1002/14651858.CD002827.pub4</t>
  </si>
  <si>
    <t>There is inadequate reliable evidence from trials of immunotherapies in anti-MAG paraproteinaemic neuropathy to form an evidence base supporting any particular immunotherapy treatment. IVIg has a statistically but probably not clinically significant benefit in the short term.</t>
  </si>
  <si>
    <t>European Federation of Neurological Societies/Peripheral Nerve Society Guideline on management of chronic inflammatory demyelinating polyradiculoneuropathy: Report of a joint task force of the European Federation of Neurological Societies and the Peripheral Nerve Society - First Revision</t>
  </si>
  <si>
    <t>10.1111/j.1468-1331.2009.02930.x</t>
  </si>
  <si>
    <t>Revue de  littérature + recommandations (avis d'experts )</t>
  </si>
  <si>
    <t>"The principal treatment recommendations were: (i) intravenous immunoglobulin (IVIg) (Recommendation Level A) or corticosteroids (Recommendation Level C) should be considered in sensory and motor CIDP; (ii) IVIg should be considered as the initial treatment in pure motor CIDP (Good Practice Point); (iii) if IVIg and corticosteroids are ineffective, plasma exchange (PE) should be considered (Recommendation Level A)"</t>
  </si>
  <si>
    <t xml:space="preserve"> Étude descriptive d’une cohorte de patients suivis en Gironde pour une neuropathie associée à une gammapathie monoclonale de signification indéterminée avec une activité anti-mag : aspects cliniques, électrophysiologiques, prise en charge et réponse thérapeutique</t>
  </si>
  <si>
    <t xml:space="preserve">https://dumas.ccsd.cnrs.fr/dumas-01975385 </t>
  </si>
  <si>
    <r>
      <rPr>
        <b/>
        <sz val="11"/>
        <color theme="1"/>
        <rFont val="Calibri"/>
        <family val="2"/>
        <scheme val="minor"/>
      </rPr>
      <t>Etude :</t>
    </r>
    <r>
      <rPr>
        <sz val="11"/>
        <color theme="1"/>
        <rFont val="Calibri"/>
        <family val="2"/>
        <scheme val="minor"/>
      </rPr>
      <t xml:space="preserve">
Descriptive</t>
    </r>
  </si>
  <si>
    <t xml:space="preserve">47 (cohorte) </t>
  </si>
  <si>
    <t>"Nous avons constaté une bonne réponse clinique à court terme
chez environ 40 à 50% de nos patients traités par immunoglobulines et par Rituximab, sans
qu’il n’y ait de différence en termes d’apparition de handicap entre les patients répondeurs et
non répondeurs aux traitements."</t>
  </si>
  <si>
    <t>Neuropathie associée à la maladie de Gougerot-Sjögren</t>
  </si>
  <si>
    <t>Experience of intravenous immunoglobulin therapy in neuropathy associated with primary Sjögren's syndrome: a national multicentric retrospective study</t>
  </si>
  <si>
    <r>
      <rPr>
        <b/>
        <sz val="11"/>
        <color theme="1"/>
        <rFont val="Calibri"/>
        <family val="2"/>
        <scheme val="minor"/>
      </rPr>
      <t xml:space="preserve">Etude : 
</t>
    </r>
    <r>
      <rPr>
        <sz val="11"/>
        <color theme="1"/>
        <rFont val="Calibri"/>
        <family val="2"/>
        <scheme val="minor"/>
      </rPr>
      <t>Observationnelle rétrospective</t>
    </r>
  </si>
  <si>
    <t>"IVIG may be useful in the treatment of SS-associated sensorimotor neuropathies or nonataxic sensory neuropathy without any necrotizing vasculitis. The benefit of such therapy in the SS-related ataxic neuropathy seems less clear."</t>
  </si>
  <si>
    <r>
      <rPr>
        <sz val="11"/>
        <color theme="1"/>
        <rFont val="Calibri"/>
        <family val="2"/>
        <scheme val="minor"/>
      </rPr>
      <t>Un PNDS</t>
    </r>
    <r>
      <rPr>
        <u/>
        <sz val="11"/>
        <color theme="10"/>
        <rFont val="Calibri"/>
        <family val="2"/>
        <scheme val="minor"/>
      </rPr>
      <t xml:space="preserve"> "Maladie(ou syndrome) deSjögren" </t>
    </r>
    <r>
      <rPr>
        <sz val="11"/>
        <color theme="1"/>
        <rFont val="Calibri"/>
        <family val="2"/>
        <scheme val="minor"/>
      </rPr>
      <t>a été publié en mars 2022 : « Dans  les  PIDC  en  dehors  du  contexte spécifique du SS, il existe un essai randomisé contrôlé positif démontrant l’intérêt des IgIV mensuelles administrées à la dose de 2 g/kg en 4 jours, versus corticoïdes. Cet essai ainsi que des séries rétrospectives au cours du SS soutiennent le recours aux IgIV dans les  PIDC  du  SS.  Dans  les  ganglionopathies  en  revanche,  les  données  de  la  littérature sont moins favorables aux recours aux IgIV. Sur la base de recommandations d’experts et des séries de cas, les alternatives dans les formes sévères sont une corticothérapie par bolus ou un traitement immunosuppresseur par MMF ou cyclophosphamide. Dans certaines formes de ganglionopathies associées à des auto-anticorps (non disponibles en routine), le rituximab peut être proposé. Etant donnée la gravité potentielle et le peu de  littérature  sur  ce  type  de  neuropathies,  il  est  fortement  conseilléde  discuter  le traitement  de  ces  neuropathies  au  cas  par  cas  en  RCP  au  sein  des  centres  de référence/compétence.</t>
    </r>
  </si>
  <si>
    <t>Intravenous immunoglobulin treatment in painful sensory neuropathy without sensory ataxia associated with Sjögren’s syndrome</t>
  </si>
  <si>
    <t>10.1136/jnnp.2005.084533</t>
  </si>
  <si>
    <t>"As this report as well as those concerning ataxic neuropathy indicated responsiveness to intravenous Ig, a randomised prospective trial of intravenous treatment in neuropathies associated with Sjögren's syndrome is warranted."</t>
  </si>
  <si>
    <t xml:space="preserve">Neuropathie axonale sensitive d'origine indéterminée  </t>
  </si>
  <si>
    <t>Neuropathies des petites fibres: approche diagnostique et traitement, et place de son association au syndrome de Gougerot-Sjögren primaire SNFMI 2010</t>
  </si>
  <si>
    <t xml:space="preserve">10.1016/j.revmed.2010.07.022
</t>
  </si>
  <si>
    <t>"Les traitements corticoïdes et immunosuppresseurs sont habituellement inefficaces et l’intérêt des immunoglobulines polyvalentes ne tient qu’à quelques cas rapportés"</t>
  </si>
  <si>
    <t xml:space="preserve"> Intravenous immunoglobulin treatment in paraneoplastic neurological syndromes with antineuronal autoantibodies</t>
  </si>
  <si>
    <t>10.1136/jnnp.60.4.388</t>
  </si>
  <si>
    <r>
      <rPr>
        <b/>
        <sz val="11"/>
        <color theme="1"/>
        <rFont val="Calibri"/>
        <family val="2"/>
        <scheme val="minor"/>
      </rPr>
      <t xml:space="preserve">Etude : </t>
    </r>
    <r>
      <rPr>
        <sz val="11"/>
        <color theme="1"/>
        <rFont val="Calibri"/>
        <family val="2"/>
        <scheme val="minor"/>
      </rPr>
      <t xml:space="preserve">
Essai non contrôlé ouvert </t>
    </r>
  </si>
  <si>
    <r>
      <rPr>
        <b/>
        <sz val="11"/>
        <color theme="1"/>
        <rFont val="Calibri"/>
        <family val="2"/>
        <scheme val="minor"/>
      </rPr>
      <t>Treatment with IVIg at the doses given in the present protocol was not effective in paraneoplastic CNS syndromes associated with antineuronal antibodies</t>
    </r>
    <r>
      <rPr>
        <sz val="11"/>
        <color theme="1"/>
        <rFont val="Calibri"/>
        <family val="2"/>
        <scheme val="minor"/>
      </rPr>
      <t>. The role of this regime in the treatment of SSN should be further evaluated.</t>
    </r>
  </si>
  <si>
    <t>Treatment of paraneoplastic neurological syndromes with antineuronal antibodies (Anti-Hu, anti-Yo) with a combination of immunoglobulins, cyclophosphamide, and methylprednisolone.</t>
  </si>
  <si>
    <t>10.1136/jnnp.68.4.479</t>
  </si>
  <si>
    <t>Despite its methodological limitations, this trial indicates that combined treatment with IVIg, CTX, and MP in patients with PEM/SN or PCD with antineuronal Ab is well tolerated but does not seem to be useful in debilitated patients (RS &gt;4). The question remains open of a transient stabilisation in this regimen in a minority of the patients (mainly with SN) who are still ambulatory at the onset of treatment (RS &lt;3).</t>
  </si>
  <si>
    <t>Sensory Neuronopathies</t>
  </si>
  <si>
    <t>10.1002/mus.24943</t>
  </si>
  <si>
    <r>
      <rPr>
        <u/>
        <sz val="11"/>
        <color theme="1"/>
        <rFont val="Calibri"/>
        <family val="2"/>
        <scheme val="minor"/>
      </rPr>
      <t>Paraneoplastic Sensory Neuronopathies</t>
    </r>
    <r>
      <rPr>
        <sz val="11"/>
        <color theme="1"/>
        <rFont val="Calibri"/>
        <family val="2"/>
        <scheme val="minor"/>
      </rPr>
      <t xml:space="preserve"> : Immunomodulatory therapy includes corticosteroids,
intravenous immunoglobulin (IVIg), plasma exchange, cyclophosphamide, rituximab, and sirolimus. Efficacy of these treatments is not clear, although patients with mild disability and early disease demonstrate more improvement. Guidelines recommend that, with anti-Hu or anti–CV2/CRMP-5 antibodies, treatment should begin with high-dose steroids and/or IVIg followed by cyclophosphamide if a cancer is not found.
</t>
    </r>
    <r>
      <rPr>
        <u/>
        <sz val="11"/>
        <color theme="1"/>
        <rFont val="Calibri"/>
        <family val="2"/>
        <scheme val="minor"/>
      </rPr>
      <t xml:space="preserve">Immune-Mediated Sensory Neuronopathies : </t>
    </r>
    <r>
      <rPr>
        <sz val="11"/>
        <color theme="1"/>
        <rFont val="Calibri"/>
        <family val="2"/>
        <scheme val="minor"/>
      </rPr>
      <t>"No randomized, controlled trials of treatments in Sjogren-associated SN exist. A variety of treatments have been reported, including plasma exchange, IVIg, rituximab, corticosteroids,and cyclophosphamide. Azathioprine as an oral agent has also had some success. Some data indicate that patients with sensorimotor polyneuropathy without ataxia respond better to IVIg than Sjogren-associated SN. One protocol recommends treating initial presentation of SN with IVIg (0.4 g/kg/day35 days for a total of 2 g/kg), followed by monthly infusions if there is minimal or no improvement or if symptoms recur."
"Several patients have been reported to have both systemic lupus erythematosus (SLE) and SN. Two of 3 patients developed SN well in advance of their SLE symptoms. IVIg resulted in improvement in 1 patient."</t>
    </r>
    <r>
      <rPr>
        <u/>
        <sz val="11"/>
        <color theme="1"/>
        <rFont val="Calibri"/>
        <family val="2"/>
        <scheme val="minor"/>
      </rPr>
      <t xml:space="preserve">
Idiopathic Sensory Neuronopathies</t>
    </r>
    <r>
      <rPr>
        <sz val="11"/>
        <color theme="1"/>
        <rFont val="Calibri"/>
        <family val="2"/>
        <scheme val="minor"/>
      </rPr>
      <t xml:space="preserve"> : "The patients in this series were treated with various immunotherapies including corticosteroids, IVIg, and cyclosporine with generally poor response, although all were treated late in their disease course"
</t>
    </r>
    <r>
      <rPr>
        <u/>
        <sz val="11"/>
        <color theme="1"/>
        <rFont val="Calibri"/>
        <family val="2"/>
        <scheme val="minor"/>
      </rPr>
      <t>Inherited and Degenerative Neuronopathies</t>
    </r>
    <r>
      <rPr>
        <sz val="11"/>
        <color theme="1"/>
        <rFont val="Calibri"/>
        <family val="2"/>
        <scheme val="minor"/>
      </rPr>
      <t xml:space="preserve"> : "Trials of several immunosuppressive agents have been mostly disappointing,11,164 although a temporary
response to plasma exchange and IVIg has been reported"</t>
    </r>
  </si>
  <si>
    <t>Experience of intravenous immunoglobulin therapy in neuropathy associated with primary Sjögren's syndrome: a national multicentric retrospective study.</t>
  </si>
  <si>
    <r>
      <rPr>
        <b/>
        <sz val="11"/>
        <color theme="1"/>
        <rFont val="Calibri"/>
        <family val="2"/>
        <scheme val="minor"/>
      </rPr>
      <t>Etude :</t>
    </r>
    <r>
      <rPr>
        <sz val="11"/>
        <color theme="1"/>
        <rFont val="Calibri"/>
        <family val="2"/>
        <scheme val="minor"/>
      </rPr>
      <t xml:space="preserve">
Observationnelle rétrospective </t>
    </r>
  </si>
  <si>
    <t xml:space="preserve">Benefit of IVIG for long-standing ataxic sensory neuronopathy with Sjögren's syndrome. </t>
  </si>
  <si>
    <t>10.1212/01.wnl.0000046680.47883.7d</t>
  </si>
  <si>
    <r>
      <rPr>
        <b/>
        <sz val="11"/>
        <color theme="1"/>
        <rFont val="Calibri"/>
        <family val="2"/>
        <scheme val="minor"/>
      </rPr>
      <t>Etude :</t>
    </r>
    <r>
      <rPr>
        <sz val="11"/>
        <color theme="1"/>
        <rFont val="Calibri"/>
        <family val="2"/>
        <scheme val="minor"/>
      </rPr>
      <t xml:space="preserve">
Série de cas </t>
    </r>
  </si>
  <si>
    <t>"The authors conclude that IVIG is safe and effective to treat even chronically debilitated patients who have the disease, presumably because it ameliorates smoldering inflammation."</t>
  </si>
  <si>
    <t>Autoimmune autonomic ganglionopathy: a case series of six patients and literature review</t>
  </si>
  <si>
    <t>10.1016/j.revmed.2010.01.008</t>
  </si>
  <si>
    <r>
      <rPr>
        <b/>
        <sz val="11"/>
        <color theme="1"/>
        <rFont val="Calibri"/>
        <family val="2"/>
        <scheme val="minor"/>
      </rPr>
      <t>Etude :</t>
    </r>
    <r>
      <rPr>
        <sz val="11"/>
        <color theme="1"/>
        <rFont val="Calibri"/>
        <family val="2"/>
        <scheme val="minor"/>
      </rPr>
      <t xml:space="preserve">
Série de cas</t>
    </r>
  </si>
  <si>
    <t>"Tous les patients bénéficiaient d’un traitement initial par immunoglobulines intraveineuses et l’évolution clinique était jugée favorable chez quatre patients sur six." "Les ganglionopathies autonomiques auto-immunes sont des pathologies rares et méconnues qu’il faut savoir évoquer devant un syndrome pandysautonomique isolé d’installation subaiguë. Ces neuropathies dysimmunitaires sont accessibles dans une majorité de cas à un traitement immunomodulateur avec l’obtention de rémissions cliniques prolongées."</t>
  </si>
  <si>
    <t>Périartérite noueuse = vascularite nécrosante systémique hors vascularites à ANCA - cf PNDS vérifier si mention des IG?</t>
  </si>
  <si>
    <t>Si possible M30.0 : PERIARTERITE NOUEUSE ET AFF. APPARENTEES
N.B : M30 n'est pas assez spécifique (intègre également le Kawasaki (AMM)).</t>
  </si>
  <si>
    <t>PNDS Vascularites nécrosantes systémiques (périartérite noueuse et vascularites) 2019</t>
  </si>
  <si>
    <t>https://www.has-sante.fr/upload/docs/application/pdf/2019-06/pnds_vns.pdf</t>
  </si>
  <si>
    <r>
      <rPr>
        <b/>
        <sz val="11"/>
        <rFont val="Calibri"/>
        <family val="2"/>
        <scheme val="minor"/>
      </rPr>
      <t>Recommandations :</t>
    </r>
    <r>
      <rPr>
        <sz val="11"/>
        <rFont val="Calibri"/>
        <family val="2"/>
        <scheme val="minor"/>
      </rPr>
      <t xml:space="preserve">
 groupe d'experts (PNDS)</t>
    </r>
  </si>
  <si>
    <t xml:space="preserve">Pas de mention des Ig pour PAN (pour VAA oui) </t>
  </si>
  <si>
    <t>PIMS (paediatric inflammatory multisystem syndrome) également appelé MIS-C (multisystem inflammatory syndrome in children) Kawasaki-like chez les enfants atteints de la COVID19 / Myocardite post-COVID chez l'enfant</t>
  </si>
  <si>
    <t>U07 : CODES POUR USAGE URGENT
 U10 : SYNDROME INFLAMMATOIRE MULTISYSTEMIQUE ASSOCIE A LA COVID-19</t>
  </si>
  <si>
    <t>An outbreak of severe Kawasaki-like disease at the Italian epicentre of the SARS-CoV-2 epidemic: an observational cohort study</t>
  </si>
  <si>
    <t>https://doi.org/10.1016/S0140-6736(20)31103-X</t>
  </si>
  <si>
    <t>"All patients were administered intravenous immunoglobulin at 2 g/kg. "</t>
  </si>
  <si>
    <t>Hyperinflammatory shock in children during COVID-19 pandemic.</t>
  </si>
  <si>
    <t>10.1016/S0140-6736(20)31094-1</t>
  </si>
  <si>
    <t>mention d'un traitement par IVIG : "All children were given intravenous immunoglobulin (2 g/kg) in the first 24 h"</t>
  </si>
  <si>
    <t>COVID-19 and multisystem inflammatory syndrome in children: a systematic review and meta-analysis</t>
  </si>
  <si>
    <t>10.1002/ppul.25245</t>
  </si>
  <si>
    <r>
      <rPr>
        <b/>
        <sz val="11"/>
        <color theme="1"/>
        <rFont val="Calibri"/>
        <family val="2"/>
        <scheme val="minor"/>
      </rPr>
      <t>Revue de la littérature :</t>
    </r>
    <r>
      <rPr>
        <sz val="11"/>
        <color theme="1"/>
        <rFont val="Calibri"/>
        <family val="2"/>
        <scheme val="minor"/>
      </rPr>
      <t xml:space="preserve">
Meta-analyse </t>
    </r>
  </si>
  <si>
    <t>The majority of patients received intravenous immunoglobulin (81.0%; 95% CI, 75.0-86.9)</t>
  </si>
  <si>
    <t>Kawasaki-like multisystem inflammatory syndrome in children during the covid-19 pandemic in Paris, France: prospective observational study</t>
  </si>
  <si>
    <t>10.1136/bmj.m2094</t>
  </si>
  <si>
    <r>
      <rPr>
        <b/>
        <sz val="11"/>
        <color theme="1"/>
        <rFont val="Calibri"/>
        <family val="2"/>
        <scheme val="minor"/>
      </rPr>
      <t>Etude :</t>
    </r>
    <r>
      <rPr>
        <sz val="11"/>
        <color theme="1"/>
        <rFont val="Calibri"/>
        <family val="2"/>
        <scheme val="minor"/>
      </rPr>
      <t xml:space="preserve">
Observationnelle prospective</t>
    </r>
  </si>
  <si>
    <t>All 21 patients received high dose intravenous immunoglobulin (2 g/kg) after fever for a median duration of 5 (range 0-12) days</t>
  </si>
  <si>
    <t>Paediatric multisystem inflammatory syndrome temporally associated with SARS-CoV-2 mimicking Kawasaki disease (Kawa-COVID-19): a multicentre cohort</t>
  </si>
  <si>
    <t>10.1136/annrheumdis-2020-217960</t>
  </si>
  <si>
    <t>aout-2020</t>
  </si>
  <si>
    <t>Fifteen patients (94%) received a first infusion of 2 g/Kg of intravenous immunoglobulin (IVIg). Among these patients and as a second line of treatment: four received a second IVIg infusion, one received a second IVIg infusion associated with steroids, two received steroids and finally, two received other biologics. Aspirin was added to IVIg either at anti-inflammatory doses (30 to 80 mg/kg/day) in seven (47%) patients or as an anti-aggregant in eight (53%) patients. One patient received IL-1 receptor antagonist (anakinra 4 mg/kg) for respiratory distress and another received IL-6 receptor antagonist (tocilizumab 8 mg/kg) for persistent systemic inflammation. One patient received hydroxychloroquine for initial suspicion of systemic lupus erythematosus. None of the patients received antiviral treatment.</t>
  </si>
  <si>
    <t xml:space="preserve"> Immunoglobulins Plus Methylprednisolone vs Immunoglobulins Alone With Course of Fever in Multisystem Inflammatory Syndrome in Children</t>
  </si>
  <si>
    <t>10.1001/jama.2021.0694</t>
  </si>
  <si>
    <r>
      <rPr>
        <b/>
        <sz val="11"/>
        <color theme="1"/>
        <rFont val="Calibri"/>
        <family val="2"/>
        <scheme val="minor"/>
      </rPr>
      <t>Etude :</t>
    </r>
    <r>
      <rPr>
        <sz val="11"/>
        <color theme="1"/>
        <rFont val="Calibri"/>
        <family val="2"/>
        <scheme val="minor"/>
      </rPr>
      <t xml:space="preserve">
 cohorte rétrospective</t>
    </r>
  </si>
  <si>
    <t>Among children with MIS-C, treatment with IVIG and methylprednisolone vs IVIG alone was associated with a more favorable fever course. Study interpretation is limited by the observational design.</t>
  </si>
  <si>
    <t>Réponse rapide dans le cadre de la COVID-19 : Repérage et prise en charge du syndrome inflammatoire multi-systémique pédiatrique (PIMS) post-infectieux</t>
  </si>
  <si>
    <t xml:space="preserve">https://www.has-sante.fr/upload/docs/application/pdf/2021-07/rr_pims-version_finale_2021_07_06._version4_pourinsertionlogos.pdf </t>
  </si>
  <si>
    <r>
      <rPr>
        <b/>
        <sz val="11"/>
        <color theme="1"/>
        <rFont val="Calibri"/>
        <family val="2"/>
        <scheme val="minor"/>
      </rPr>
      <t>Recommandations :</t>
    </r>
    <r>
      <rPr>
        <sz val="11"/>
        <color theme="1"/>
        <rFont val="Calibri"/>
        <family val="2"/>
        <scheme val="minor"/>
      </rPr>
      <t xml:space="preserve">
 HAS </t>
    </r>
  </si>
  <si>
    <r>
      <t xml:space="preserve">Le traitement peut comprendre et associer, selon la sévérité de l’état clinique du patient : corticothérapie, </t>
    </r>
    <r>
      <rPr>
        <b/>
        <sz val="11"/>
        <color theme="1"/>
        <rFont val="Calibri"/>
        <family val="2"/>
        <scheme val="minor"/>
      </rPr>
      <t>immunoglobulines</t>
    </r>
    <r>
      <rPr>
        <sz val="11"/>
        <color theme="1"/>
        <rFont val="Calibri"/>
        <family val="2"/>
        <scheme val="minor"/>
      </rPr>
      <t>, anti-agrégants, anticoagulants, antibiotiques voire biothérapies.</t>
    </r>
  </si>
  <si>
    <t>L88 : PYODERMITE GANGRENEUSE</t>
  </si>
  <si>
    <t>Therapy of pyoderma gangrenosum in Germany: results of a survey among wound experts</t>
  </si>
  <si>
    <t>10.1111/ddg.12585</t>
  </si>
  <si>
    <r>
      <rPr>
        <b/>
        <sz val="11"/>
        <color theme="1"/>
        <rFont val="Calibri"/>
        <family val="2"/>
        <scheme val="minor"/>
      </rPr>
      <t>Etude :</t>
    </r>
    <r>
      <rPr>
        <sz val="11"/>
        <color theme="1"/>
        <rFont val="Calibri"/>
        <family val="2"/>
        <scheme val="minor"/>
      </rPr>
      <t xml:space="preserve">
  cohorte rétrospective</t>
    </r>
  </si>
  <si>
    <t>Systemic agents such as dapsone (16 %), intravenous immunoglobulins (14 %), methotrexate (6 %), cyclophosphamide (4 %), tacrolimus (4 %), and rituximab (2 %), however, are given less frequently.</t>
  </si>
  <si>
    <t>Adalimumab: a treatment option for pyoderma gangrenosum after failure of systemic standard therapies</t>
  </si>
  <si>
    <t>https://drive.google.com/file/d/1hGsBr9pUYhTIR5c3J2g4yizsbnyXHQ0K/view</t>
  </si>
  <si>
    <t>Les IgIV sont mentionnées uniquement dans la partie introduction comme une des options thérapeutiques : "IIn extensive cases, steroid-sparing agents such as ciclosporine, azathioprine, dapsone, methotrexate, mycophenolate mofetil, tacrolimus, intravenously applied immunoglobulines, colchicine, or 5-aminosalicylate, can be used with unpredictable and often poor outcomes"</t>
  </si>
  <si>
    <t>The role of anti-tumor necrosis factor-alpha therapy in Pyoderma gangrenosum associated with inflammatory bowel disease</t>
  </si>
  <si>
    <t>10.2165/00128071-200708020-00002</t>
  </si>
  <si>
    <t>La revue de littérature a été réalisée sur la classe des anti-TNF. Les IgIV sont mentionnées uniquement dans la partie introduction "The mainstay of treatment of PG is still immunosuppression and the most commonly used drugs are corticosteroids and
cyclosporine (ciclosporin). Since the pathophysiology of PG is poorly understood, several other therapies with nonspecific antiinflammatory properties (azathioprine, methotrexate, tacrolimus,
intravenous immunoglobulin, dapsone, colchicine) have also been used with various outcomes"</t>
  </si>
  <si>
    <t>Syndrome cérébelleux d'origine diverses</t>
  </si>
  <si>
    <t>Responses to and Outcomes of Treatment of Autoimmune Cerebellar Ataxia in Adults</t>
  </si>
  <si>
    <t>10.1001/jamaneurol.2015.2378</t>
  </si>
  <si>
    <r>
      <rPr>
        <b/>
        <sz val="11"/>
        <color theme="1"/>
        <rFont val="Calibri"/>
        <family val="2"/>
        <scheme val="minor"/>
      </rPr>
      <t>Etude :</t>
    </r>
    <r>
      <rPr>
        <sz val="11"/>
        <color theme="1"/>
        <rFont val="Calibri"/>
        <family val="2"/>
        <scheme val="minor"/>
      </rPr>
      <t xml:space="preserve">
 cohorte</t>
    </r>
  </si>
  <si>
    <r>
      <t xml:space="preserve">Réponse aux immunoglobulines 
Une amélioration a été rapportée avec un traitement composé de corticostéroïdes (33 des 84 patients [39,3 %], dont 8 sur 39 dans le groupe paranéoplasique [20,5 %] et 25 sur 45 dans le groupe non paranéoplasique [55,6 %]), </t>
    </r>
    <r>
      <rPr>
        <b/>
        <sz val="11"/>
        <color theme="1"/>
        <rFont val="Calibri"/>
        <family val="2"/>
        <scheme val="minor"/>
      </rPr>
      <t xml:space="preserve">d’immunoglobulines intraveineuses (11 sur 44 [25,0 %], dont 2 sur 17 dans le groupe paranéoplasique [11,8 %] et 9 sur 27 dans le groupe non paranéoplasique [33,3 %]), </t>
    </r>
    <r>
      <rPr>
        <sz val="11"/>
        <color theme="1"/>
        <rFont val="Calibri"/>
        <family val="2"/>
        <scheme val="minor"/>
      </rPr>
      <t xml:space="preserve">
</t>
    </r>
  </si>
  <si>
    <t>Guidelines for treatment of immune-mediated cerebellar ataxias</t>
  </si>
  <si>
    <t>10.1186/s40673-015-0034-y</t>
  </si>
  <si>
    <r>
      <rPr>
        <b/>
        <sz val="11"/>
        <rFont val="Calibri"/>
        <family val="2"/>
        <scheme val="minor"/>
      </rPr>
      <t>Recommandations :</t>
    </r>
    <r>
      <rPr>
        <sz val="11"/>
        <rFont val="Calibri"/>
        <family val="2"/>
        <scheme val="minor"/>
      </rPr>
      <t xml:space="preserve">
 Guidelines</t>
    </r>
    <r>
      <rPr>
        <sz val="11"/>
        <color theme="1"/>
        <rFont val="Calibri"/>
        <family val="2"/>
        <scheme val="minor"/>
      </rPr>
      <t xml:space="preserve">
</t>
    </r>
  </si>
  <si>
    <r>
      <t xml:space="preserve">"In this review, we evaluated the efficacy of each immunotherapy based on case reports and retrospective studies. When CAs are triggered by certain known antigenic stimulants, priority should be directed towards treatment of the underlying conditions. For example, gluten-free diet in GA and removal of neoplasms in PCD. In cases where CAs progress after treatment of the underlying condition, immunotherapy should follow. On the other hand, when CAs are not triggered by any other condition (e.g., in GAD Abs-CA and steroid-response IMCA associated with anti-thyroid antibodies), induction immunotherapies is provided first to minimize CAs, followed by maintenance immunotherapy to prevent relapse. Various combinations of immunotherapies have been used, ranging from </t>
    </r>
    <r>
      <rPr>
        <b/>
        <sz val="11"/>
        <color theme="1"/>
        <rFont val="Calibri"/>
        <family val="2"/>
        <scheme val="minor"/>
      </rPr>
      <t>IVIg</t>
    </r>
    <r>
      <rPr>
        <sz val="11"/>
        <color theme="1"/>
        <rFont val="Calibri"/>
        <family val="2"/>
        <scheme val="minor"/>
      </rPr>
      <t>, corticosteroids, immunosuppressants, plasmapheresis, and rituximab, depending on the subtype of IMCAs (Table 4)."</t>
    </r>
  </si>
  <si>
    <t>Low-Titre GAD Antibody-Associated Late-Onset Cerebellar Ataxia with a Significant Clinical Response to Intravenous Immunoglobulin Treatment</t>
  </si>
  <si>
    <t>10.1007/s12311-017-0851-z</t>
  </si>
  <si>
    <t>"Intravenous immunoglobulin (IVIg) therapy was started, 0.4 g/kg daily, for five consecutive days. Significant improvement was observed, especially in the field of posture and gait disturbance. Ataxia in the lower extremities and tremor in the upper extremities were less pronounced. Slightly diminished degree of gaze-evoked nystagmus was seen at the follow-up examination. ICARS score after treatment was 22 and SARA score was 9. Relevant impairment, especially in the field of speech, persisted so that additional therapy methylprednisolone 1-g/day intravenously was administered for three consecutive days. However, no neurological improvement was seen after high-dose corticosteroid therapy. The diagnosis of low-titre GAD-Abs CA was established based on the age at onset, the chronic onset, positive GAD-Abs, progressive cerebellar atrophy on CT and MRI scans and the partial response to immunotherapy. The patient gave her written informed consent for data analysis and for the publication of this case report."</t>
  </si>
  <si>
    <t>Anti-Yo positive and late-onset paraneoplastic cerebellar degeneration associated with ovarian carcinoma: A case report</t>
  </si>
  <si>
    <t>10.1097/MD.0000000000007362</t>
  </si>
  <si>
    <t>PCD with anti-Yo (+) could exhibit after ovarian cancer, whose symptoms could be significantly improved after treatment by IVIG and a large-dose methylprednisolone. This would contribute to the early detection and treatment of PCD for ovarian cancer patients, which is important for patients to have a good prognosis.</t>
  </si>
  <si>
    <t xml:space="preserve">Syndrome de Dravet  </t>
  </si>
  <si>
    <t>G40 : EPILEP.
G41 : ETAT DE MAL EPILEP.</t>
  </si>
  <si>
    <t>10.1016/j.pediatrneurol.2014.11.011</t>
  </si>
  <si>
    <t>Our findings and those of others suggest that intravenous immunoglobulin is a potentially high efficacy, low side effect profile therapy in the treatment of children with drug-resistant epilepsies. Intravenous immunoglobulin was able to reduce multiple seizure types in a variety of epilepsy etiologies, including those of unknown cause.</t>
  </si>
  <si>
    <t>Intravenous immunoglobulin therapy in intractable childhood epilepsy: Open-label study and review of the literature.</t>
  </si>
  <si>
    <t>10.1016/j.yebeh.2009.10.020</t>
  </si>
  <si>
    <r>
      <rPr>
        <b/>
        <sz val="11"/>
        <color theme="1"/>
        <rFont val="Calibri"/>
        <family val="2"/>
        <scheme val="minor"/>
      </rPr>
      <t>Etude :</t>
    </r>
    <r>
      <rPr>
        <sz val="11"/>
        <color theme="1"/>
        <rFont val="Calibri"/>
        <family val="2"/>
        <scheme val="minor"/>
      </rPr>
      <t xml:space="preserve">
Prospective ouverte non controlée (étude pilote?) </t>
    </r>
  </si>
  <si>
    <t>Syndrome de Susac
SICRET Syndrome</t>
  </si>
  <si>
    <t>Susac syndrome: a report of four cases and a review of the literature</t>
  </si>
  <si>
    <t xml:space="preserve">https://pubmed.ncbi.nlm.nih.gov/15037459/ </t>
  </si>
  <si>
    <r>
      <rPr>
        <b/>
        <sz val="11"/>
        <color theme="1"/>
        <rFont val="Calibri"/>
        <family val="2"/>
        <scheme val="minor"/>
      </rPr>
      <t>Etude :</t>
    </r>
    <r>
      <rPr>
        <sz val="11"/>
        <color theme="1"/>
        <rFont val="Calibri"/>
        <family val="2"/>
        <scheme val="minor"/>
      </rPr>
      <t xml:space="preserve">
Case report </t>
    </r>
  </si>
  <si>
    <t>1 seul cas avec immunoglobines sans évocation des résultats</t>
  </si>
  <si>
    <t>Susac syndrome: clinical characteristics and treatment in 29 new cases</t>
  </si>
  <si>
    <t>10.1111/j.1468-1331.2011.03627.x</t>
  </si>
  <si>
    <t xml:space="preserve">Mention de traitement par IVIg chez 15 patients: "Improvement or stabilization was noted in eight of 11 cases treated with IVIg in the acute period (three experienced at least partial deterioration)" </t>
  </si>
  <si>
    <t>Diagnostic Criteria and Treatment Algorithm for Susac Syndrome</t>
  </si>
  <si>
    <t>10.1097/WNO.0000000000000677</t>
  </si>
  <si>
    <t>With the large number of anecdotal reports in the literature and personal experience, a number of recommendations can be made (Table 4). All patients with active SS should be started on corticosteroids and IVIg.</t>
  </si>
  <si>
    <t>Characteristics of Susac syndrome : a review of all reported cases</t>
  </si>
  <si>
    <t>10.1038/nrneurol.2013.82</t>
  </si>
  <si>
    <r>
      <t xml:space="preserve"> 
</t>
    </r>
    <r>
      <rPr>
        <sz val="11"/>
        <color theme="1"/>
        <rFont val="Calibri"/>
        <family val="2"/>
        <scheme val="minor"/>
      </rPr>
      <t>164 publications recensant 304 cas</t>
    </r>
  </si>
  <si>
    <r>
      <t xml:space="preserve">Prospective or randomized controlled trials of treatments for Susac syndrome do not exist owing to the rarity of this disorder and the lack of knowledge on its pathogenesis. </t>
    </r>
    <r>
      <rPr>
        <b/>
        <sz val="11"/>
        <color theme="1"/>
        <rFont val="Calibri"/>
        <family val="2"/>
        <scheme val="minor"/>
      </rPr>
      <t xml:space="preserve">Empirical treatment strategies </t>
    </r>
    <r>
      <rPr>
        <sz val="11"/>
        <color theme="1"/>
        <rFont val="Calibri"/>
        <family val="2"/>
        <scheme val="minor"/>
      </rPr>
      <t xml:space="preserve">are based on the hypothesis of an autoimmune inflammatory endotheliopathic aetiology signs of inflammation in brain biopsies and cerebrospinal fluid and on the reports of good response to immunosuppressive and immunomodulatory therapy in single case reports and case series. </t>
    </r>
    <r>
      <rPr>
        <b/>
        <sz val="11"/>
        <color theme="1"/>
        <rFont val="Calibri"/>
        <family val="2"/>
        <scheme val="minor"/>
      </rPr>
      <t>Expert recommendations are based on experience of treatment of juvenile dermatomyositis—an autoimmune disease that has some characteristics in common with Susac syndrome</t>
    </r>
    <r>
      <rPr>
        <sz val="11"/>
        <color theme="1"/>
        <rFont val="Calibri"/>
        <family val="2"/>
        <scheme val="minor"/>
      </rPr>
      <t xml:space="preserve">. Treatment comprises aggressive multimodal immunosuppressive therapy in the acute period, with high doses of corticosteroids, cyclophosphamide, methotrexate, azathioprine and/or mycophenolate mofetil, and </t>
    </r>
    <r>
      <rPr>
        <b/>
        <sz val="11"/>
        <color theme="1"/>
        <rFont val="Calibri"/>
        <family val="2"/>
        <scheme val="minor"/>
      </rPr>
      <t>intravenous immunoglobulins</t>
    </r>
    <r>
      <rPr>
        <sz val="11"/>
        <color theme="1"/>
        <rFont val="Calibri"/>
        <family val="2"/>
        <scheme val="minor"/>
      </rPr>
      <t>.</t>
    </r>
  </si>
  <si>
    <t>Susac Syndrome Treated with Subcutaneous Immunoglobulin</t>
  </si>
  <si>
    <t>10.1159/000354181</t>
  </si>
  <si>
    <t>"We conclude that the application of subcutaneous immunoglobulin is easy to learn, helps to reduce in-hospital costs and enables a more flexible everyday life. The treatment with subcutaneous immunoglobulin helps to reduce immunosuppressants and appears to prevent relapses."</t>
  </si>
  <si>
    <t xml:space="preserve"> Treatment of Susac Syndrome,Curr Treat Options</t>
  </si>
  <si>
    <t>10.1007/s11940-008-0008-y</t>
  </si>
  <si>
    <r>
      <rPr>
        <b/>
        <sz val="12"/>
        <color rgb="FF333333"/>
        <rFont val="Arial"/>
        <family val="2"/>
      </rPr>
      <t>Recommandations :</t>
    </r>
    <r>
      <rPr>
        <sz val="12"/>
        <color rgb="FF333333"/>
        <rFont val="Arial"/>
        <family val="2"/>
      </rPr>
      <t xml:space="preserve">
Opinion statement</t>
    </r>
  </si>
  <si>
    <t>NA</t>
  </si>
  <si>
    <t>Treatment requires immunosuppression. High-dose corticosteroid therapy is the mainstay, but additional therapies such as intravenous immunoglobulin, mycophenolate mofetil, and cyclophosphamide are often necessary. Rituximab is the newest therapy to consider. Treatment should be prompt, aggressive, and sustained to avoid the dreaded residuals of dementia, deafness, and blindness.</t>
  </si>
  <si>
    <t>Clinical features, diagnostic findings, and treatment of Susac syndrome: a case series</t>
  </si>
  <si>
    <t>10.1016/j.jns.2015.06.063</t>
  </si>
  <si>
    <r>
      <rPr>
        <b/>
        <sz val="11"/>
        <color theme="1"/>
        <rFont val="Calibri"/>
        <family val="2"/>
        <scheme val="minor"/>
      </rPr>
      <t xml:space="preserve">Etude : </t>
    </r>
    <r>
      <rPr>
        <sz val="11"/>
        <color theme="1"/>
        <rFont val="Calibri"/>
        <family val="2"/>
        <scheme val="minor"/>
      </rPr>
      <t xml:space="preserve">
Série de cas </t>
    </r>
  </si>
  <si>
    <t> Immunomodulatory agents more potent than glucocorticoids and IVIg might be required to control the disease.</t>
  </si>
  <si>
    <t>Syndrome des anti-synthétases</t>
  </si>
  <si>
    <t>Syndrome des antisynthétases : diagnostic et traitements</t>
  </si>
  <si>
    <t xml:space="preserve">https://www.revmed.ch/view/535488/4328516/RMS_469_808.pdf </t>
  </si>
  <si>
    <t>Cas clinique + revue de littérature</t>
  </si>
  <si>
    <t>"Elles ont été utilisées chez quinze patients atteints d’une dermatomyosite résistant aux stéroïdes (2 g/kg sur deux jours, une fois par mois pendant trois mois) et comparées au placebo, montrant une amélioration significative de la force musculaire, de la peau et de l’histologie musculaire.15 Les Ig IV peuvent être utilisées lors d’intolérance due aux effets secondaires des autres immunosuppresseurs ou lorsqu’ils sont contre-indiqués. Enfin, depuis peu, les atteintes œsophagiennes sévères entamant le pronostic vital peuvent être traitées en première intention avec les Ig IV, en plus de hautes doses de CS.16"</t>
  </si>
  <si>
    <t>Intérêt des immunoglobulines sous-cutanées dans un syndrome des antisynthétases avec déficit immunitaire secondaire</t>
  </si>
  <si>
    <t>10.1016/j.revmed.2016.10.360</t>
  </si>
  <si>
    <t>"Les IgSC constituent une alternative thérapeutique potentielle dans le traitement des myosites avec antisynthétase, justifiant des études ultérieures."</t>
  </si>
  <si>
    <t>Long-term treatment with human immunoglobulin for antisynthetase syndrome-associated interstitial lung disease</t>
  </si>
  <si>
    <t>10.1016/j.rmed.2019.05.012</t>
  </si>
  <si>
    <t>aout-2019</t>
  </si>
  <si>
    <t>"IVIg may be a useful complementary therapy in active progressive AS-ILD but is associated with potential side effects. Fssssurther investigation is required to determine the value of IVIg as an initial treatment in AS-ILD."</t>
  </si>
  <si>
    <t>Les manifestations pulmonaires du syndrome des antisyntétases</t>
  </si>
  <si>
    <t xml:space="preserve">http://dx.doi.org/10.1016/j.rmr.2014.07.013 </t>
  </si>
  <si>
    <t>Revue de littérature</t>
  </si>
  <si>
    <t>"Des perfusions d’immunoglobulines sont indiquées
en cas de trouble de la déglutition et/ou de
pneumopathie d’inhalation."</t>
  </si>
  <si>
    <t>Syndrome Opsomyoclonique</t>
  </si>
  <si>
    <t>Guidelines on the use of intravenous immune globulin for neurologic conditions</t>
  </si>
  <si>
    <t>10.1016/j.tmrv.2007.01.002</t>
  </si>
  <si>
    <r>
      <rPr>
        <b/>
        <sz val="11"/>
        <rFont val="Calibri"/>
        <family val="2"/>
        <scheme val="minor"/>
      </rPr>
      <t>Recommandations :</t>
    </r>
    <r>
      <rPr>
        <sz val="11"/>
        <color theme="5" tint="-0.249977111117893"/>
        <rFont val="Calibri"/>
        <family val="2"/>
        <scheme val="minor"/>
      </rPr>
      <t xml:space="preserve">
</t>
    </r>
    <r>
      <rPr>
        <sz val="11"/>
        <rFont val="Calibri"/>
        <family val="2"/>
        <scheme val="minor"/>
      </rPr>
      <t>RPC</t>
    </r>
  </si>
  <si>
    <t>"Based on consensus by the expert panel, IVIG may be considered as an option for treatment of opsoclonus-myoclonus."</t>
  </si>
  <si>
    <t>Traitement curatif  OU prévention de la varicelle après contact avec un malade chez personnes à risque (femmes enceintes séronégatives ou de statut sérologique inconnu, immunodéprimés, nouveau nés, prémturés)</t>
  </si>
  <si>
    <t>B01 : VARICELLE</t>
  </si>
  <si>
    <t>Guide pour l'immunisation en post-exposition Vaccination et immunoglobulines</t>
  </si>
  <si>
    <t xml:space="preserve">https://www.hcsp.fr/Explore.cgi/Telecharger?NomFichier=hcspr20160119_guideimmunisationpostexposition.pdf </t>
  </si>
  <si>
    <r>
      <rPr>
        <b/>
        <sz val="11"/>
        <color theme="1"/>
        <rFont val="Calibri"/>
        <family val="2"/>
        <scheme val="minor"/>
      </rPr>
      <t>Recommandations :</t>
    </r>
    <r>
      <rPr>
        <sz val="11"/>
        <color theme="1"/>
        <rFont val="Calibri"/>
        <family val="2"/>
        <scheme val="minor"/>
      </rPr>
      <t xml:space="preserve">
Rapport HCSP</t>
    </r>
  </si>
  <si>
    <t>"Au total, la prophylaxie après exposition à la varicelle repose sur :
 les Ig spécifiques (ATU nominative) dans les 4 jours suivant l’exposition en
cas de contre-indication au vaccin (personnes immunodéprimées quelque
soient leurs antécédents, femmes enceintes non immunes, nouveau-nés dont
la mère a présenté une varicelle au cours de la grossesse, nouveau-nés
prématurés hospitalisés) ;
 la vaccination chez les adolescents &gt;12 ans et chez les adultes
immunocompétents non immunisés contre la varicelle dans les 3 à 5 jours
suivant l’exposition avec une 2ème dose 4 à 6 semaines ou 6 à 10 semaines
plus tard."</t>
  </si>
  <si>
    <t>Vascularite livédoÏde</t>
  </si>
  <si>
    <t>L95 : VASCULARITE LIMITEE A LA PEAU, NCA</t>
  </si>
  <si>
    <t>Efficacy of intravenous immunoglobulins in livedoid vasculopathy: long-term follow-up of 11 patients</t>
  </si>
  <si>
    <t>10.1016/j.jaad.2014.05.039</t>
  </si>
  <si>
    <r>
      <rPr>
        <b/>
        <sz val="11"/>
        <color theme="1"/>
        <rFont val="Calibri"/>
        <family val="2"/>
        <scheme val="minor"/>
      </rPr>
      <t>Etude :</t>
    </r>
    <r>
      <rPr>
        <sz val="11"/>
        <color theme="1"/>
        <rFont val="Calibri"/>
        <family val="2"/>
        <scheme val="minor"/>
      </rPr>
      <t xml:space="preserve">
 Série de cas  </t>
    </r>
  </si>
  <si>
    <t>"In our patients with LV, high-dose IVIG led to fast and complete resolution of pain and ulcerations and to substantial improvement in quality of life."</t>
  </si>
  <si>
    <t xml:space="preserve"> Intravenous immunoglobulins in difficult-to-treat ulcerated livedoid vasculopathy: five cases and a literature review</t>
  </si>
  <si>
    <t>10.1111/j.1365-4632.2012.05826.x</t>
  </si>
  <si>
    <t>Etude (Série de cas)  + revue de littérature</t>
  </si>
  <si>
    <t>These cases confirm previous reports that IVIG seems to be a rapid, effective, and safe treatment for patients with idiopathic refractory ulcerated LV. However, a placebo-controlled study is mandatory to confirm these results.</t>
  </si>
  <si>
    <t>Livedoid vasculopathy: an in-depth analysis using a modified Delphi approach</t>
  </si>
  <si>
    <t xml:space="preserve">10.1016/j.jaad.2013.07.019
</t>
  </si>
  <si>
    <t>Multiple case studies demonstrated the good response of patients with LV to IVIG with minimal complications.</t>
  </si>
  <si>
    <t>Treatment for Livedoid Vasculopathy: A Systematic Review</t>
  </si>
  <si>
    <t>10.1001/jamadermatol.2017.4374</t>
  </si>
  <si>
    <r>
      <rPr>
        <b/>
        <sz val="11"/>
        <rFont val="Calibri"/>
        <family val="2"/>
        <scheme val="minor"/>
      </rPr>
      <t xml:space="preserve">Revue de littérature </t>
    </r>
    <r>
      <rPr>
        <sz val="11"/>
        <rFont val="Calibri"/>
        <family val="2"/>
        <scheme val="minor"/>
      </rPr>
      <t xml:space="preserve">
Revue systématique</t>
    </r>
  </si>
  <si>
    <t>2018 </t>
  </si>
  <si>
    <t xml:space="preserve"> "Randomized clinical trials should be performed in the future to better establish these treatments in clinical practice."</t>
  </si>
  <si>
    <t>Allo-immunisation maternofoetale (AIMF) plaquettaire : traitement du nouveau né</t>
  </si>
  <si>
    <t xml:space="preserve">P61 voire P610
P61 : AUTRES AFFECTIONS HEMATOLOGIQUES DE LA PERIODE PERINATALE
P61.0 : THROMBOPENIE DU NOUVEAU-NE TRANSITOIRE
</t>
  </si>
  <si>
    <t>fetal/neonatal Alloimmune Thrombocytopenia : Pathogenesis, Diagnostics and Prevention</t>
  </si>
  <si>
    <t>https://doi.org/10.1007/s00005-015-0371-9</t>
  </si>
  <si>
    <t xml:space="preserve">Mention de l'utilisation d'un traitement par IVIG </t>
  </si>
  <si>
    <t>Prediction of IVIG treatment efficiency in fetal/neonatal alloimmune thrombocytopenia</t>
  </si>
  <si>
    <t>https://doi.org/10.1182/blood-2014-04-569541</t>
  </si>
  <si>
    <t>"Because of high recurrence and greater severity of this syndrome in subsequent pregnancies with incompatible fetus, there is a consensus on antenatal management with maternal first-line therapy using intravenous immunoglobulins (IVIG) ± steroids."</t>
  </si>
  <si>
    <t>Current approaches to the evaluation and management of the fetus and neonate with immune thrombocytopenia</t>
  </si>
  <si>
    <t xml:space="preserve">https://doi.org/10.1053/j.semperi.2008.10.003
</t>
  </si>
  <si>
    <t xml:space="preserve">Mention de l'utilisation d'un traitement par IVIG dans cette indication </t>
  </si>
  <si>
    <t>Thrombopénies fœtales et néonatales d‘origine immune : orientations diagnostiques et thérapeutiques</t>
  </si>
  <si>
    <t>https://www.jle.com/fr/revues/hma/e-docs/thrombopenies_ftales_et_neonatales_d_origine_immune_orientations_diagnostiques_et_therapeutiques_140365/article.phtml</t>
  </si>
  <si>
    <t>Le traitement de l'enfant s'impose en cas de thrombopénie sévère, de syndrome hémorragique ou de facteurs de risques (hypotrophie, prématurité, manœuvre obstétricale traumatique). La perfusion d'immunoglobulines (IgG IV) (1 g/kg) en une seule fois peut être efficace. Ce traitement peut être répété une fois.</t>
  </si>
  <si>
    <t xml:space="preserve">Lower-dose intravenous immunoglobulins for the treatment of fetal and neonatal alloimmune thrombocytopenia: a cohort study </t>
  </si>
  <si>
    <t>10.1111/trf.13712</t>
  </si>
  <si>
    <r>
      <rPr>
        <b/>
        <sz val="11"/>
        <color theme="1"/>
        <rFont val="Calibri"/>
        <family val="2"/>
        <scheme val="minor"/>
      </rPr>
      <t>Etude :</t>
    </r>
    <r>
      <rPr>
        <sz val="11"/>
        <color theme="1"/>
        <rFont val="Calibri"/>
        <family val="2"/>
        <scheme val="minor"/>
      </rPr>
      <t xml:space="preserve">
Etude de cohorte</t>
    </r>
  </si>
  <si>
    <t>"A total of 109 women were included in the study, 46 in the 0.5 IVIG group and 63 in the 1.0 IVIG group"</t>
  </si>
  <si>
    <t>Objectif : "Our aim was to describe the amount of severe thrombocytopenia according to two different doses of IVIG"
Conclusions : "In pregnancies with FNAIT with a previous affected child without ICH, treatment with IVIG in a weekly dose of 0.5 or 1.0 g/kg results in comparable neonatal PLT count at birth and degree of thrombocytopenia."</t>
  </si>
  <si>
    <t>Bilan</t>
  </si>
  <si>
    <r>
      <t>- Au total,</t>
    </r>
    <r>
      <rPr>
        <b/>
        <sz val="11"/>
        <color theme="1"/>
        <rFont val="Calibri"/>
        <family val="2"/>
        <scheme val="minor"/>
      </rPr>
      <t xml:space="preserve"> 25 situations hors AMM ont été retenues</t>
    </r>
    <r>
      <rPr>
        <sz val="11"/>
        <color theme="1"/>
        <rFont val="Calibri"/>
        <family val="2"/>
        <scheme val="minor"/>
      </rPr>
      <t xml:space="preserve"> (retrouvées dans au moins 3 régions avec références bibliographique associées). Pour 14 de ces situations (56%), un ou plusieurs DP ont pu être rattachés (dans une perspective potentielle de suivi macro).
- </t>
    </r>
    <r>
      <rPr>
        <b/>
        <sz val="11"/>
        <color theme="1"/>
        <rFont val="Calibri"/>
        <family val="2"/>
        <scheme val="minor"/>
      </rPr>
      <t>112 références bibliographiques</t>
    </r>
    <r>
      <rPr>
        <sz val="11"/>
        <color theme="1"/>
        <rFont val="Calibri"/>
        <family val="2"/>
        <scheme val="minor"/>
      </rPr>
      <t xml:space="preserve"> (études scientifiques, revues de littératures, recommandations, et autres (lettres éditeur,  ...) concernant l'utilisation des immunoglobulines dans la situation remontée ont été transmises par les établissements. Parmi ces recommandations , 13 ont une date de publication postérieure à 2019.</t>
    </r>
  </si>
  <si>
    <t>Chiffres à MAJ lorsque les entités "neuropahies" et "myopathies" auront été retravaillées avec clinicien</t>
  </si>
  <si>
    <t>Limites</t>
  </si>
  <si>
    <r>
      <t xml:space="preserve">- Les indications et justifications des indications transmises par les établissements sont des données </t>
    </r>
    <r>
      <rPr>
        <b/>
        <sz val="11"/>
        <color theme="1"/>
        <rFont val="Calibri"/>
        <family val="2"/>
        <scheme val="minor"/>
      </rPr>
      <t>déclaratives</t>
    </r>
    <r>
      <rPr>
        <sz val="11"/>
        <color theme="1"/>
        <rFont val="Calibri"/>
        <family val="2"/>
        <scheme val="minor"/>
      </rPr>
      <t xml:space="preserve"> sur des périodes différentes (entre 2017 et 2021) selon les régions
- Une </t>
    </r>
    <r>
      <rPr>
        <b/>
        <sz val="11"/>
        <color theme="1"/>
        <rFont val="Calibri"/>
        <family val="2"/>
        <scheme val="minor"/>
      </rPr>
      <t>harmonisation des libellées des indications hors AMM</t>
    </r>
    <r>
      <rPr>
        <sz val="11"/>
        <color theme="1"/>
        <rFont val="Calibri"/>
        <family val="2"/>
        <scheme val="minor"/>
      </rPr>
      <t xml:space="preserve"> a été réalisée, les libellées peuvent ne pas correspondre stricto sensu aux remontées des établissements</t>
    </r>
    <r>
      <rPr>
        <b/>
        <sz val="11"/>
        <color theme="1"/>
        <rFont val="Calibri"/>
        <family val="2"/>
        <scheme val="minor"/>
      </rPr>
      <t xml:space="preserve">
- Aucun travail d'analyse complémentaire bibliographique</t>
    </r>
    <r>
      <rPr>
        <sz val="11"/>
        <color theme="1"/>
        <rFont val="Calibri"/>
        <family val="2"/>
        <scheme val="minor"/>
      </rPr>
      <t xml:space="preserve"> n'a été réalisé en termes de niveau de preuve et de pertinence en lien notamment avec le manque de précision des remontées de situations cliniques décrites ou volonté d'harmonisation des libellés,
-</t>
    </r>
    <r>
      <rPr>
        <b/>
        <sz val="11"/>
        <color theme="1"/>
        <rFont val="Calibri"/>
        <family val="2"/>
        <scheme val="minor"/>
      </rPr>
      <t xml:space="preserve"> Limite des références bibliographique remontées en termes de type d'étude</t>
    </r>
    <r>
      <rPr>
        <sz val="11"/>
        <color theme="1"/>
        <rFont val="Calibri"/>
        <family val="2"/>
        <scheme val="minor"/>
      </rPr>
      <t>, de nombre de patients dans études pas conséquent / case report, séries de cas ...</t>
    </r>
  </si>
  <si>
    <t>Prophylaxie des rejets médiés par Ac chez les patients traités par les plasmaphérèses chez les patients avec un (ou plusieurs) Ac contre le donneur (avec une MFI &gt; 2000) après la greffe</t>
  </si>
  <si>
    <t>Traitement de l’allo-immunisation fœto-maternelle plaquettaire avec antécédent avéré de thrombopénie néonatale</t>
  </si>
  <si>
    <t>I000664</t>
  </si>
  <si>
    <t>Polyradiculonévrites inflammatoires démyélinisantes chroniques (PIDC) cliniquement évolutive après échec ou contre-indication des autres options thérapeutiques (corticoïdes, échanges plasmatiques)</t>
  </si>
  <si>
    <t>Traitement immunomodulateur chez les adultes, les enfants et les adolescents (0 à 18 ans) atteints de polyradiculonévrite inflammatoire démyélinisante chronique (PIDC) cliniquement évolutive après échec ou contre-indication des autres options thérapeutiques (corticoïdes, échanges plasmatiques) comme traitement d'entretien après stabilisation par des IG I.V</t>
  </si>
  <si>
    <t>Myasthénie auto-immune grave en décompensation aiguë en cas d'échec, de contre indication, ou impossibilité de recourir à des échanges plasmatiques dans l'immédiat</t>
  </si>
  <si>
    <t>Syndrome de Guillain-Barré chez l’enfant ou chez l’adulte si contre indication ou impossibilité de recourir à des échanges plasmatiques dans l'immédiat</t>
  </si>
  <si>
    <t>Myasthénie auto-immune grave en prévention d'une exacerbation avant geste chirurgical chez les patients avec une myasthénie généralisée non stabilisée sur le plan thérapeutique</t>
  </si>
  <si>
    <t>Syndrome de Lambert-Eaton</t>
  </si>
  <si>
    <t>Myasthénie auto-immune grave non contrôlée par une corticothérapie et/ou des immunosuppresseurs</t>
  </si>
  <si>
    <t>Degré de priorité ANSM</t>
  </si>
  <si>
    <t>Syndrome de Miller-Fischer (ou variantes) chez l’enfant ou chez l’adulte si contre indication ou impossibilité de recourir à des échanges plasmatiques dans l'immédiat</t>
  </si>
  <si>
    <t>Syndrome de l'homme raide</t>
  </si>
  <si>
    <t>Purpura thrombopénique idiopathique sévère de l'adulte :
- avec un score de Khellaf &gt; 8 et toujours en association avec les corticoïdes (sauf contre-indication absolue), en situation d'urgence
- ou formes très rares avec mise en jeu du pronostic vital (saignement intracérébral ou viscéral avec déglobulisation)</t>
  </si>
  <si>
    <t>Purpura thrombopénique idiopathique sévère de l'enfant et l'adolescent :
- avec un score hémorragique de Buchanan-Adix ≥ 3 et/ou plaquettes &lt; 10 g/L
- ou formes très rares avec mise en jeu du pronostic vital (saignement intracérébral ou viscéral avec déglobulisation)</t>
  </si>
  <si>
    <r>
      <t>Erythroblastopénie associée à une infection chronique par le parvovirus B19 (PCR &gt; 10</t>
    </r>
    <r>
      <rPr>
        <vertAlign val="superscript"/>
        <sz val="11"/>
        <color theme="1"/>
        <rFont val="Calibri"/>
        <family val="2"/>
        <scheme val="minor"/>
      </rPr>
      <t>4</t>
    </r>
    <r>
      <rPr>
        <sz val="11"/>
        <color theme="1"/>
        <rFont val="Calibri"/>
        <family val="2"/>
        <scheme val="minor"/>
      </rPr>
      <t xml:space="preserve"> et/ou IgM positives) chez les immunodéprimés et responsable d'une anémie sévère &lt;8 g/dL (réticulocytes &lt; 10000/mm</t>
    </r>
    <r>
      <rPr>
        <vertAlign val="superscript"/>
        <sz val="11"/>
        <color theme="1"/>
        <rFont val="Calibri"/>
        <family val="2"/>
        <scheme val="minor"/>
      </rPr>
      <t>3</t>
    </r>
    <r>
      <rPr>
        <sz val="11"/>
        <color theme="1"/>
        <rFont val="Calibri"/>
        <family val="2"/>
        <scheme val="minor"/>
      </rPr>
      <t>) confirmée par le myélogramme et dans un contexte d’immuno-dépression (VIH, tumeur solide, traitement immuno-suppresseur, etc…)</t>
    </r>
  </si>
  <si>
    <t>Maladie de Willebrand acquise associée à une gammapathie monoclonale IgG (MGUS IgG) nécessitant :
- une procédure invasive urgente engageant le pronostic vital ou fonctionnel
- ou une procédure invasive programmée ne pouvant être reportée sans mettre en danger la santé du patient
- ou un traitement curatif ou préventif pour un syndrome hémorragique sévère et échec ou intolérance aux concentrés de vWF</t>
  </si>
  <si>
    <t>Prophylaxie pré- et post-exposition après exposition à un cas confirmé de rougeole chez : 
- les femmes enceintes non vaccinées et sans antécédent de rougeole
- ou les sujets immunodéprimés quel que soit son statut vaccinal et ses antécédents avérés de rougeole
- ou les enfants de moins de 6 mois dont la mère présente une rougeole
- ou les enfants de moins de 6 mois dont la mère n’a pas d’antécédent de rougeole et n’a pas été vaccinée (dans le doute une sérologie maternelle IgG peut être demandée en urgence)
- ou les enfants âgés de 6 à 11 mois non vaccinés en post-exposition dans les 72h après contact quel que soit le statut vaccinal de la mère ou ses antécédents de rougeole</t>
  </si>
  <si>
    <t>Traitement du rejet de greffe médié par Ac</t>
  </si>
  <si>
    <t>Myopathie nécrosante et syndrome des antisynthétases et myosites associées à d’autres connectivites avec graves troubles de la déglutition</t>
  </si>
  <si>
    <t>Hémochromatose néonatale (hépatite allo immune congénitale) : en période néonatale dans les insuffisances hépatocellulaires néonatales ou en préventif chez les femmes enceintes avec antécédents d’hémochromatose lors d’une grossesse antérieure</t>
  </si>
  <si>
    <t>Dermatomyosite après échec, dépendance, intolérance ou contre-indication aux corticoïdes et immunosuppresseurs</t>
  </si>
  <si>
    <t>Dermatomyosite avec graves troubles de la déglutition</t>
  </si>
  <si>
    <t>Myopathie nécrosante et syndrome des antisynthétases et myosites associées à d’autres connectivites après échec, dépendance, intolérance ou contre-indication aux corticoïdes et immunosuppresseurs</t>
  </si>
  <si>
    <t>Syndrome de Clarkson</t>
  </si>
  <si>
    <t xml:space="preserve">Hypogammaglobulinémie (IgG &lt; 4 g/L) et infections microbiennes sévères nécessitant une hospitalisation, en échec d'une antibioprophylaxie bien conduite chez les patients atteints de leucémie lymphoïde chronique </t>
  </si>
  <si>
    <t xml:space="preserve">Hypogammaglobulinémie (IgG &lt; 4 g/L) et infections microbiennes sévères nécessitant une hospitalisation, en échec d'une antibioprophylaxie bien conduite chez les patients atteints d’un myélome multiple </t>
  </si>
  <si>
    <t>Déficits immunitaires secondaires (DIS) chez les adultes souffrant d’infections sévères ou récurrentes, en échec d’un traitement antimicrobien et ayant, soit un déficit avéré en anticorps spécifiques (DAAS), soit un taux d’IgG sériques &lt; 4 g/l</t>
  </si>
  <si>
    <t>Supplémentation à visée curative post-traitement par cellules CAR-T anti-CD19 ou par anticorps bispécifiques chez l'adulte en cas d'hypogammaglobulinémie (IgG &lt; 4 g/L) et infections microbiennes sévères nécessitant une hospitalisation, en échec d'une antibioprophylaxie bien conduite</t>
  </si>
  <si>
    <t>Prophylaxie systématique post-traitement par cellules CAR-T anti-CD19 ou par anticorps bispécifiques chez l'enfant en cas d'hypogammaglobulinémie (IgG &lt; 4 g/L)</t>
  </si>
  <si>
    <t>Syndrome catastrophique des antiphospholipides avec pronostic vital engagé en alternative aux échanges plasmatiques s’ils ne sont pas disponibles immédiatement, associés aux corticoïdes et anticoagulants</t>
  </si>
  <si>
    <t>Syndrome catastrophique des antiphospholipides en seconde intention, en alternative aux échanges plasmatiques s’ils ne sont pas disponibles immédiatement dans les formes sans engagement initial du pronostic vital mais n’ayant pas répondu à l’association corticoïdes / anticoagulants IV</t>
  </si>
  <si>
    <t>Total Urgences Fonctionnelles</t>
  </si>
  <si>
    <t>Anémie hémolytique auto-immune grave chez l'adulte, l'enfant et l'adolescent avec mise en jeu du pronostic vital à court terme et en impasse thérapeutique après échec d’un traitement maximal (corticoïdes, rituximab, et/ou EPO) et nécessitant un support transfusionnel</t>
  </si>
  <si>
    <t>Pemphigoïde des muqueuses (ex pemphigoïde cicatricielle) avec atteinte muqueuse étendue et/ou atteinte oculaire sévère et/ou atteinte laryngée et en impasse thérapeutique après un traitement de 3 à 6 mois par corticothérapie générale et/ou immunosuppresseurs et/ou rituximab</t>
  </si>
  <si>
    <t>Epidermolyse bulleuse acquise (EBA) avec atteinte muqueuse étendue et/ou atteinte oculaire sévère et/ou atteinte laryngée et en impasse thérapeutique après un traitement de 3 à 6 mois par corticothérapie générale et/ou immunosuppresseurs et/ou rituximab</t>
  </si>
  <si>
    <t>Mucinose papuleuse engageant le pronostic vital avec manifestations graves, notamment neurologiques ou cardiaques ou mucineuse galopante et généralisée</t>
  </si>
  <si>
    <t>Myosites à inclusion avec dysphagie pour les patients résistants aux corticoïdes et aux immunosuppresseurs</t>
  </si>
  <si>
    <t>Cytopénies auto-immunes en dehors des critères précités</t>
  </si>
  <si>
    <t xml:space="preserve">Rhumatisme inflammatoire dont polyarthrite rhumatoïde, syndrome de Felty, arthrite juvénile idiopathique, maladie de Still </t>
  </si>
  <si>
    <t>Indications non justifiées [NJ] ou non acceptables [NA] au regard des données disponibles</t>
  </si>
  <si>
    <t>Purpura thrombotique thrombocytopénique</t>
  </si>
  <si>
    <t>Thrombocytopénie ne répondant pas aux critères précités</t>
  </si>
  <si>
    <t>Déficits immunitaires secondaires ne répondant pas aux situations précitées et aux critères suivants : défaut de production d'Ac (dosage pondéral des IgG &lt;4g/L), associées à des infections à répétition survenus malgré une antibioprophylaxie bien conduite et entraînant une hospitalisation, après validation en RCP</t>
  </si>
  <si>
    <t>Dermatose bulleuse à IgA</t>
  </si>
  <si>
    <t>Maladie de Darier</t>
  </si>
  <si>
    <t>Ictère néonatal par allo-immunisation maternofoetale (AIMF) érythrocytaire</t>
  </si>
  <si>
    <t>Périartérite noueuse</t>
  </si>
  <si>
    <t>Infections bactériennes récidivantes chez les enfants infectés par le VIH</t>
  </si>
  <si>
    <t>Déficits immunitaires secondaires (DIS) chez les enfants et les adolescents (âgés de 0 à 18 ans) souffrant d’infections sévères ou récurrentes, en échec d’un traitement antimicrobien et ayant, soit un déficit avéré en anticorps spécifiques (DAAS), soit un taux d’IgG sériques &lt; 4 g/l</t>
  </si>
  <si>
    <t>PENTAGLOBIN</t>
  </si>
  <si>
    <t>AAC</t>
  </si>
  <si>
    <t>Code AAC</t>
  </si>
  <si>
    <t>Hypogammaglobulinémie (IgG &lt; 4 g/L) et infections microbiennes sévères nécessitant une hospitalisation, en échec d'une antibioprophylaxie bien conduite chez les patients en post-allogreffe de CSH</t>
  </si>
  <si>
    <t>Hypogammaglobulinémie (IgG &lt; 4 g/L) et infections microbiennes sévères nécessitant une hospitalisation, en échec d'une antibioprophylaxie bien conduite chez les patients atteints d'hémopathies malignes ou en post-transplantation d'organes solides ou autres pathologies</t>
  </si>
  <si>
    <t>NIMMU01</t>
  </si>
  <si>
    <t>Chez les patients allogreffés en prophylaxie systématique de l'infection, en l'absence d'hypogammaglobulinémie</t>
  </si>
  <si>
    <t>Chez les patients allogreffés : 
- dans la prophylaxie de la maladie à CMV
- dans les maladies à CMV autres que la pneumopathie
- en association au traitement préemptif anti-CMV</t>
  </si>
  <si>
    <t>Nécrose épidermique toxique et Syndrome de Stevens-Johnson (SSJ)</t>
  </si>
  <si>
    <t>[NH] : Indication Non Hiérarchisée</t>
  </si>
  <si>
    <t>Autres (à préciser le cas échéant)</t>
  </si>
  <si>
    <t>Total Non Justifiées ou Non Acceptables</t>
  </si>
  <si>
    <t>Indications non hiérarchisées [NH]</t>
  </si>
  <si>
    <t>Chez les patients allogreffés : 
- dans les atteintes respiratoires hautes ou basses liées à un autre virus que le VRS ou le para-influenzae
- dans les autres atteintes virales notamment BK virus, EBV, Influenzae, HHV6, norovirus, rotavirus, adénovirus</t>
  </si>
  <si>
    <t xml:space="preserve"> https://ansm.sante.fr/actualites/tensions-dapprovisionnement-en-immunoglobulines-humaines-rappel-de-la-hierarchisation-des-indications</t>
  </si>
  <si>
    <t>Dans ce contexte, un suivi de l'utilisation des immunoglobulines humaines normales (en lien avec la fonction codage de la liste en sus) est proposé aux établissements de santé de la région Normandie.</t>
  </si>
  <si>
    <t xml:space="preserve">          [UF] : Indication réservée aux urgences fonctionnelles et/ou en cas d'échec des alternatives thérapeutiques</t>
  </si>
  <si>
    <r>
      <t xml:space="preserve">Dans le cas des </t>
    </r>
    <r>
      <rPr>
        <b/>
        <sz val="11"/>
        <color theme="1"/>
        <rFont val="Calibri"/>
        <family val="2"/>
        <scheme val="minor"/>
      </rPr>
      <t>Indications Non Hiérachisées</t>
    </r>
    <r>
      <rPr>
        <sz val="11"/>
        <color theme="1"/>
        <rFont val="Calibri"/>
        <family val="2"/>
        <scheme val="minor"/>
      </rPr>
      <t>, si des patients sont comptabilisés dans l'indication "Autres", il est demandé aux établissements de santé de détailler le plus précisément possible chaque situation clinique dans le tableau (insertion de ligne possible). En cas de justification bibliographique, joindre impérativement la référence bibliographique.</t>
    </r>
  </si>
  <si>
    <t>%          [UF]</t>
  </si>
  <si>
    <t>% [NH]</t>
  </si>
  <si>
    <t>Indications prioritaires [P]</t>
  </si>
  <si>
    <t>Indications à réserver aux urgences fonctionnelles et/ou en cas d'échec des alternatives thérapeutiques [UF]</t>
  </si>
  <si>
    <t>Indications non prioritaires [NP]</t>
  </si>
  <si>
    <t>Total Non Prioritaires</t>
  </si>
  <si>
    <t>Total Prioritaires</t>
  </si>
  <si>
    <t>Total Non Hiérachisées</t>
  </si>
  <si>
    <t>AAC : Autorisation d'Accès Compassionnel</t>
  </si>
  <si>
    <t>La synthèse est renseignée automatiquement selon les degrés de priorisation de l'ANSM</t>
  </si>
  <si>
    <t>Dans le contexte de tensions d’approvisionnement en immunoglobulines humaines polyvalentes persistantes, compte tenu notamment d’une pénurie mondiale en matière première, l'ANSM a élaboré des recommandations de hiérarchisation des indications.</t>
  </si>
  <si>
    <r>
      <t xml:space="preserve">Il est demandé aux établissements de santé de renseigner le </t>
    </r>
    <r>
      <rPr>
        <b/>
        <u/>
        <sz val="11"/>
        <color theme="1"/>
        <rFont val="Calibri"/>
        <family val="2"/>
        <scheme val="minor"/>
      </rPr>
      <t>nombre de patients</t>
    </r>
    <r>
      <rPr>
        <b/>
        <sz val="11"/>
        <color theme="1"/>
        <rFont val="Calibri"/>
        <family val="2"/>
        <scheme val="minor"/>
      </rPr>
      <t xml:space="preserve"> traités par immunoglobulines humaines normales sur la période </t>
    </r>
    <r>
      <rPr>
        <b/>
        <sz val="11"/>
        <color rgb="FFC00000"/>
        <rFont val="Calibri"/>
        <family val="2"/>
        <scheme val="minor"/>
      </rPr>
      <t xml:space="preserve">du 1er janvier  au 31 décembre </t>
    </r>
    <r>
      <rPr>
        <b/>
        <sz val="11"/>
        <color theme="1"/>
        <rFont val="Calibri"/>
        <family val="2"/>
        <scheme val="minor"/>
      </rPr>
      <t xml:space="preserve">et cela pour chaque spécialité référencée dans l'établissement. Ce tableau est </t>
    </r>
    <r>
      <rPr>
        <b/>
        <sz val="11"/>
        <color rgb="FFC00000"/>
        <rFont val="Calibri"/>
        <family val="2"/>
        <scheme val="minor"/>
      </rPr>
      <t>à retourner semestriellement</t>
    </r>
    <r>
      <rPr>
        <b/>
        <sz val="11"/>
        <color theme="1"/>
        <rFont val="Calibri"/>
        <family val="2"/>
        <scheme val="minor"/>
      </rPr>
      <t xml:space="preserve"> à l'OMéDIT Normandie en vue d'un suivi régional par le comité technique "Innovation Thérapeutique".</t>
    </r>
  </si>
  <si>
    <t>https://sante.gouv.fr/IMG/pdf/notice_explicative_relative_au_referentiel_administratif_portant_la_codification_des_indications_des_specialites_inscrites_sur_la_liste_en_sus-2025_vf.pdf</t>
  </si>
  <si>
    <r>
      <t xml:space="preserve">Pour rappel, </t>
    </r>
    <r>
      <rPr>
        <b/>
        <sz val="11"/>
        <color theme="1"/>
        <rFont val="Calibri"/>
        <family val="2"/>
        <scheme val="minor"/>
      </rPr>
      <t>aucun codage LES possible pour les indications AMM non prises en charge en sus et hors AMM faisant l’objet d’une hiérarchisation des indications</t>
    </r>
  </si>
  <si>
    <t>Encéphalite auto-immune et syndromes neurologiques paranéoplasiques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</si>
</sst>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b/>
      <sz val="11"/>
      <name val="Calibri"/>
      <family val="2"/>
      <scheme val="minor"/>
    </font>
    <font>
      <b/>
      <sz val="1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sz val="11"/>
      <color theme="0"/>
      <name val="Calibri"/>
      <family val="2"/>
      <scheme val="minor"/>
    </font>
    <font>
      <sz val="10"/>
      <name val="Calibri"/>
      <family val="2"/>
      <scheme val="minor"/>
    </font>
    <font>
      <b/>
      <sz val="11"/>
      <color rgb="FFC00000"/>
      <name val="Calibri"/>
      <family val="2"/>
      <scheme val="minor"/>
    </font>
    <font>
      <sz val="10"/>
      <color theme="0"/>
      <name val="Calibri"/>
      <family val="2"/>
      <scheme val="minor"/>
    </font>
    <font>
      <b/>
      <u/>
      <sz val="12"/>
      <color theme="3" tint="-0.249977111117893"/>
      <name val="Calibri"/>
      <family val="2"/>
      <scheme val="minor"/>
    </font>
    <font>
      <b/>
      <u/>
      <sz val="11"/>
      <color theme="1"/>
      <name val="Calibri"/>
      <family val="2"/>
      <scheme val="minor"/>
    </font>
    <font>
      <b/>
      <u/>
      <sz val="11"/>
      <color theme="3"/>
      <name val="Calibri"/>
      <family val="2"/>
      <scheme val="minor"/>
    </font>
    <font>
      <sz val="11"/>
      <color rgb="FFFF0000"/>
      <name val="Calibri"/>
      <family val="2"/>
      <scheme val="minor"/>
    </font>
    <font>
      <sz val="16"/>
      <color theme="1"/>
      <name val="Calibri"/>
      <family val="2"/>
      <scheme val="minor"/>
    </font>
    <font>
      <b/>
      <u/>
      <sz val="16"/>
      <color theme="1"/>
      <name val="Calibri"/>
      <family val="2"/>
      <scheme val="minor"/>
    </font>
    <font>
      <b/>
      <u/>
      <sz val="14"/>
      <color rgb="FF000099"/>
      <name val="Calibri"/>
      <family val="2"/>
      <scheme val="minor"/>
    </font>
    <font>
      <sz val="12"/>
      <color theme="1"/>
      <name val="Calibri"/>
      <family val="2"/>
      <scheme val="minor"/>
    </font>
    <font>
      <sz val="12"/>
      <color rgb="FFFF0000"/>
      <name val="Calibri"/>
      <family val="2"/>
      <scheme val="minor"/>
    </font>
    <font>
      <u/>
      <sz val="11"/>
      <color theme="10"/>
      <name val="Calibri"/>
      <family val="2"/>
      <scheme val="minor"/>
    </font>
    <font>
      <sz val="11"/>
      <color rgb="FF212121"/>
      <name val="Calibri"/>
      <family val="2"/>
      <scheme val="minor"/>
    </font>
    <font>
      <strike/>
      <sz val="11"/>
      <name val="Calibri"/>
      <family val="2"/>
      <scheme val="minor"/>
    </font>
    <font>
      <u/>
      <sz val="11"/>
      <name val="Calibri"/>
      <family val="2"/>
      <scheme val="minor"/>
    </font>
    <font>
      <sz val="11"/>
      <color theme="8" tint="-0.249977111117893"/>
      <name val="Calibri"/>
      <family val="2"/>
      <scheme val="minor"/>
    </font>
    <font>
      <u/>
      <sz val="11"/>
      <color theme="8" tint="-0.249977111117893"/>
      <name val="Calibri"/>
      <family val="2"/>
      <scheme val="minor"/>
    </font>
    <font>
      <u/>
      <sz val="11"/>
      <color theme="1"/>
      <name val="Calibri"/>
      <family val="2"/>
      <scheme val="minor"/>
    </font>
    <font>
      <sz val="8"/>
      <color theme="1"/>
      <name val="Segoe UI"/>
      <family val="2"/>
    </font>
    <font>
      <sz val="11"/>
      <color rgb="FF5B616B"/>
      <name val="Calibri"/>
      <family val="2"/>
      <scheme val="minor"/>
    </font>
    <font>
      <sz val="11"/>
      <color theme="7" tint="-0.249977111117893"/>
      <name val="Calibri"/>
      <family val="2"/>
      <scheme val="minor"/>
    </font>
    <font>
      <sz val="12"/>
      <color rgb="FF333333"/>
      <name val="Arial"/>
      <family val="2"/>
    </font>
    <font>
      <b/>
      <sz val="12"/>
      <color rgb="FF333333"/>
      <name val="Arial"/>
      <family val="2"/>
    </font>
    <font>
      <sz val="11"/>
      <color theme="5" tint="-0.249977111117893"/>
      <name val="Calibri"/>
      <family val="2"/>
      <scheme val="minor"/>
    </font>
    <font>
      <sz val="10"/>
      <color rgb="FF333333"/>
      <name val="Arial"/>
      <family val="2"/>
    </font>
    <font>
      <vertAlign val="superscript"/>
      <sz val="11"/>
      <color theme="1"/>
      <name val="Calibri"/>
      <family val="2"/>
      <scheme val="minor"/>
    </font>
    <font>
      <sz val="8"/>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1"/>
      <color theme="0"/>
      <name val="Arial"/>
      <family val="2"/>
    </font>
  </fonts>
  <fills count="18">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theme="4" tint="-0.24994659260841701"/>
      </patternFill>
    </fill>
    <fill>
      <patternFill patternType="solid">
        <fgColor theme="3"/>
        <bgColor indexed="64"/>
      </patternFill>
    </fill>
    <fill>
      <patternFill patternType="solid">
        <fgColor theme="3"/>
        <bgColor theme="4" tint="-0.499984740745262"/>
      </patternFill>
    </fill>
    <fill>
      <patternFill patternType="solid">
        <fgColor theme="6" tint="-0.249977111117893"/>
        <bgColor indexed="64"/>
      </patternFill>
    </fill>
    <fill>
      <patternFill patternType="solid">
        <fgColor theme="5" tint="0.79998168889431442"/>
        <bgColor theme="4" tint="-0.24994659260841701"/>
      </patternFill>
    </fill>
    <fill>
      <patternFill patternType="solid">
        <fgColor rgb="FF92D050"/>
        <bgColor indexed="64"/>
      </patternFill>
    </fill>
    <fill>
      <patternFill patternType="solid">
        <fgColor theme="3" tint="-0.249977111117893"/>
        <bgColor indexed="64"/>
      </patternFill>
    </fill>
    <fill>
      <patternFill patternType="solid">
        <fgColor rgb="FFC00000"/>
        <bgColor indexed="64"/>
      </patternFill>
    </fill>
    <fill>
      <patternFill patternType="solid">
        <fgColor theme="7" tint="0.79998168889431442"/>
        <bgColor indexed="64"/>
      </patternFill>
    </fill>
    <fill>
      <patternFill patternType="solid">
        <fgColor theme="0"/>
        <bgColor indexed="64"/>
      </patternFill>
    </fill>
    <fill>
      <patternFill patternType="solid">
        <fgColor theme="9"/>
        <bgColor indexed="64"/>
      </patternFill>
    </fill>
    <fill>
      <patternFill patternType="solid">
        <fgColor theme="8"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indexed="64"/>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medium">
        <color theme="0"/>
      </left>
      <right style="thin">
        <color theme="0"/>
      </right>
      <top style="medium">
        <color theme="0"/>
      </top>
      <bottom style="thin">
        <color theme="0"/>
      </bottom>
      <diagonal/>
    </border>
    <border>
      <left style="thin">
        <color theme="0"/>
      </left>
      <right style="medium">
        <color theme="0"/>
      </right>
      <top style="medium">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theme="0"/>
      </left>
      <right style="thin">
        <color theme="0"/>
      </right>
      <top style="thin">
        <color theme="0"/>
      </top>
      <bottom style="medium">
        <color theme="0"/>
      </bottom>
      <diagonal/>
    </border>
    <border>
      <left style="thin">
        <color theme="0"/>
      </left>
      <right style="medium">
        <color theme="0"/>
      </right>
      <top style="thin">
        <color theme="0"/>
      </top>
      <bottom style="medium">
        <color theme="0"/>
      </bottom>
      <diagonal/>
    </border>
    <border>
      <left/>
      <right style="medium">
        <color theme="0"/>
      </right>
      <top style="thin">
        <color theme="0"/>
      </top>
      <bottom/>
      <diagonal/>
    </border>
    <border>
      <left style="thin">
        <color theme="0"/>
      </left>
      <right/>
      <top style="thin">
        <color theme="0"/>
      </top>
      <bottom style="thin">
        <color indexed="64"/>
      </bottom>
      <diagonal/>
    </border>
    <border>
      <left style="thin">
        <color rgb="FFC00000"/>
      </left>
      <right style="thin">
        <color rgb="FFC00000"/>
      </right>
      <top style="thin">
        <color rgb="FFC00000"/>
      </top>
      <bottom style="thin">
        <color rgb="FFC00000"/>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style="thin">
        <color theme="0"/>
      </left>
      <right/>
      <top/>
      <bottom/>
      <diagonal/>
    </border>
    <border>
      <left style="thin">
        <color indexed="64"/>
      </left>
      <right/>
      <top/>
      <bottom/>
      <diagonal/>
    </border>
    <border>
      <left style="medium">
        <color theme="0"/>
      </left>
      <right style="thin">
        <color theme="0"/>
      </right>
      <top style="thin">
        <color theme="0"/>
      </top>
      <bottom/>
      <diagonal/>
    </border>
    <border>
      <left style="thin">
        <color theme="0"/>
      </left>
      <right style="medium">
        <color theme="0"/>
      </right>
      <top style="thin">
        <color theme="0"/>
      </top>
      <bottom/>
      <diagonal/>
    </border>
    <border>
      <left style="thin">
        <color theme="0"/>
      </left>
      <right/>
      <top/>
      <bottom style="thin">
        <color theme="0"/>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theme="1"/>
      </right>
      <top/>
      <bottom/>
      <diagonal/>
    </border>
    <border>
      <left style="thin">
        <color theme="0"/>
      </left>
      <right/>
      <top style="thin">
        <color theme="0"/>
      </top>
      <bottom/>
      <diagonal/>
    </border>
    <border>
      <left/>
      <right style="thin">
        <color theme="0"/>
      </right>
      <top/>
      <bottom/>
      <diagonal/>
    </border>
    <border>
      <left style="thin">
        <color indexed="64"/>
      </left>
      <right/>
      <top style="thin">
        <color theme="0"/>
      </top>
      <bottom/>
      <diagonal/>
    </border>
    <border>
      <left/>
      <right style="thin">
        <color indexed="64"/>
      </right>
      <top style="thin">
        <color theme="0"/>
      </top>
      <bottom/>
      <diagonal/>
    </border>
    <border>
      <left/>
      <right style="medium">
        <color theme="0"/>
      </right>
      <top/>
      <bottom style="thin">
        <color indexed="64"/>
      </bottom>
      <diagonal/>
    </border>
    <border>
      <left style="thin">
        <color indexed="64"/>
      </left>
      <right style="thin">
        <color indexed="64"/>
      </right>
      <top style="thin">
        <color theme="0"/>
      </top>
      <bottom/>
      <diagonal/>
    </border>
  </borders>
  <cellStyleXfs count="2">
    <xf numFmtId="0" fontId="0" fillId="0" borderId="0"/>
    <xf numFmtId="0" fontId="22" fillId="0" borderId="0" applyNumberFormat="0" applyFill="0" applyBorder="0" applyAlignment="0" applyProtection="0"/>
  </cellStyleXfs>
  <cellXfs count="265">
    <xf numFmtId="0" fontId="0" fillId="0" borderId="0" xfId="0"/>
    <xf numFmtId="0" fontId="0" fillId="0" borderId="0" xfId="0" applyAlignment="1">
      <alignment horizontal="center" vertical="center"/>
    </xf>
    <xf numFmtId="0" fontId="6" fillId="0" borderId="0" xfId="0" applyFont="1"/>
    <xf numFmtId="0" fontId="3" fillId="0" borderId="0" xfId="0" applyFont="1" applyFill="1" applyAlignment="1">
      <alignment horizontal="left" vertical="center"/>
    </xf>
    <xf numFmtId="0" fontId="0" fillId="0" borderId="0" xfId="0" applyAlignment="1">
      <alignment vertical="center" wrapText="1"/>
    </xf>
    <xf numFmtId="9" fontId="0" fillId="0" borderId="0" xfId="0" applyNumberFormat="1" applyAlignment="1">
      <alignment vertical="center"/>
    </xf>
    <xf numFmtId="0" fontId="8" fillId="0" borderId="0" xfId="0" applyFont="1" applyFill="1" applyAlignment="1">
      <alignment horizontal="left" vertical="center"/>
    </xf>
    <xf numFmtId="0" fontId="0" fillId="0" borderId="0" xfId="0" applyFill="1"/>
    <xf numFmtId="0" fontId="4" fillId="0" borderId="0" xfId="0" applyFont="1" applyFill="1" applyAlignment="1">
      <alignment horizontal="right" vertical="center"/>
    </xf>
    <xf numFmtId="0" fontId="3" fillId="0" borderId="0" xfId="0" applyFont="1" applyFill="1" applyAlignment="1">
      <alignment horizontal="righ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Alignment="1">
      <alignment vertical="center"/>
    </xf>
    <xf numFmtId="0" fontId="0" fillId="0" borderId="0" xfId="0" applyProtection="1"/>
    <xf numFmtId="0" fontId="6" fillId="0" borderId="0" xfId="0" applyFont="1" applyProtection="1"/>
    <xf numFmtId="0" fontId="0" fillId="0" borderId="0" xfId="0" applyAlignment="1" applyProtection="1">
      <alignment horizontal="center" vertical="center"/>
    </xf>
    <xf numFmtId="0" fontId="0" fillId="0" borderId="0" xfId="0" applyAlignment="1" applyProtection="1">
      <alignment vertical="center"/>
    </xf>
    <xf numFmtId="0" fontId="9" fillId="0" borderId="0" xfId="0" applyFont="1" applyProtection="1"/>
    <xf numFmtId="0" fontId="12" fillId="0" borderId="0" xfId="0" applyFont="1" applyProtection="1"/>
    <xf numFmtId="0" fontId="9" fillId="0" borderId="0" xfId="0" applyFont="1" applyAlignment="1" applyProtection="1">
      <alignment horizontal="center" vertical="center"/>
    </xf>
    <xf numFmtId="0" fontId="7" fillId="8" borderId="29" xfId="0" applyFont="1" applyFill="1" applyBorder="1" applyAlignment="1" applyProtection="1">
      <alignment horizontal="center" vertical="center" wrapText="1"/>
    </xf>
    <xf numFmtId="0" fontId="7" fillId="7" borderId="29" xfId="0" applyFont="1" applyFill="1" applyBorder="1" applyAlignment="1" applyProtection="1">
      <alignment horizontal="center" vertical="center" wrapText="1"/>
    </xf>
    <xf numFmtId="0" fontId="7" fillId="8" borderId="31" xfId="0" applyFont="1" applyFill="1" applyBorder="1" applyAlignment="1" applyProtection="1">
      <alignment horizontal="center" vertical="center"/>
    </xf>
    <xf numFmtId="0" fontId="7" fillId="7" borderId="31" xfId="0" applyFont="1" applyFill="1" applyBorder="1" applyAlignment="1" applyProtection="1">
      <alignment horizontal="center" vertical="center"/>
    </xf>
    <xf numFmtId="0" fontId="0" fillId="0" borderId="0" xfId="0" applyFill="1" applyAlignment="1" applyProtection="1">
      <alignment horizontal="left" vertical="center"/>
    </xf>
    <xf numFmtId="0" fontId="5" fillId="0" borderId="5"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10" borderId="1"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5" borderId="4" xfId="0"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0" xfId="0" applyFont="1" applyFill="1" applyAlignment="1" applyProtection="1">
      <alignment horizontal="left" vertical="center"/>
    </xf>
    <xf numFmtId="0" fontId="0" fillId="0" borderId="0" xfId="0" applyFill="1" applyAlignment="1">
      <alignment vertical="center"/>
    </xf>
    <xf numFmtId="0" fontId="0" fillId="0" borderId="0" xfId="0" applyAlignment="1">
      <alignment vertical="center"/>
    </xf>
    <xf numFmtId="0" fontId="0" fillId="0" borderId="0" xfId="0" applyAlignment="1">
      <alignment horizontal="left" vertical="center"/>
    </xf>
    <xf numFmtId="0" fontId="15" fillId="0" borderId="0" xfId="0" applyFont="1" applyAlignment="1">
      <alignment horizontal="left" vertical="center"/>
    </xf>
    <xf numFmtId="0" fontId="0" fillId="0" borderId="0" xfId="0" applyAlignment="1">
      <alignment wrapText="1"/>
    </xf>
    <xf numFmtId="0" fontId="0" fillId="0" borderId="0" xfId="0" applyAlignment="1"/>
    <xf numFmtId="0" fontId="2" fillId="0" borderId="0" xfId="0" applyFont="1" applyProtection="1"/>
    <xf numFmtId="0" fontId="10" fillId="0" borderId="0" xfId="0" applyFont="1" applyProtection="1"/>
    <xf numFmtId="0" fontId="2" fillId="0" borderId="0" xfId="0" applyFont="1" applyAlignment="1" applyProtection="1">
      <alignment horizontal="center" vertical="center"/>
    </xf>
    <xf numFmtId="0" fontId="5" fillId="16" borderId="1" xfId="0" applyFont="1" applyFill="1" applyBorder="1" applyAlignment="1" applyProtection="1">
      <alignment horizontal="center" vertical="center" wrapText="1"/>
    </xf>
    <xf numFmtId="0" fontId="5" fillId="15" borderId="1" xfId="0" applyFont="1" applyFill="1" applyBorder="1" applyAlignment="1" applyProtection="1">
      <alignment horizontal="center" vertical="center" wrapText="1"/>
    </xf>
    <xf numFmtId="0" fontId="5" fillId="15" borderId="5" xfId="0" applyFont="1" applyFill="1" applyBorder="1" applyAlignment="1" applyProtection="1">
      <alignment horizontal="center" vertical="center" wrapText="1"/>
    </xf>
    <xf numFmtId="0" fontId="0" fillId="16" borderId="0" xfId="0" applyFill="1"/>
    <xf numFmtId="0" fontId="5" fillId="15" borderId="4" xfId="0" applyFont="1" applyFill="1" applyBorder="1" applyAlignment="1" applyProtection="1">
      <alignment horizontal="center" vertical="center" wrapText="1"/>
    </xf>
    <xf numFmtId="0" fontId="0" fillId="0" borderId="0" xfId="0" applyFont="1" applyProtection="1"/>
    <xf numFmtId="0" fontId="0" fillId="0" borderId="0" xfId="0" applyFont="1" applyAlignment="1" applyProtection="1">
      <alignment horizontal="center" vertical="center"/>
    </xf>
    <xf numFmtId="0" fontId="6" fillId="0" borderId="0" xfId="0" applyFont="1" applyAlignment="1" applyProtection="1">
      <alignment horizontal="right"/>
    </xf>
    <xf numFmtId="0" fontId="7" fillId="7" borderId="42" xfId="0" applyFont="1" applyFill="1" applyBorder="1" applyAlignment="1" applyProtection="1">
      <alignment horizontal="center" vertical="center"/>
    </xf>
    <xf numFmtId="0" fontId="0" fillId="0" borderId="1" xfId="0" applyBorder="1" applyAlignment="1" applyProtection="1">
      <alignment vertical="center"/>
    </xf>
    <xf numFmtId="0" fontId="0" fillId="0" borderId="0" xfId="0" applyAlignment="1">
      <alignment horizontal="left" vertical="center"/>
    </xf>
    <xf numFmtId="0" fontId="0"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center" vertical="center" wrapText="1"/>
    </xf>
    <xf numFmtId="0" fontId="0" fillId="0" borderId="0" xfId="0" applyFont="1"/>
    <xf numFmtId="0" fontId="17" fillId="15" borderId="0" xfId="0" applyFont="1" applyFill="1" applyBorder="1" applyAlignment="1">
      <alignment horizontal="center" vertical="center" wrapText="1"/>
    </xf>
    <xf numFmtId="0" fontId="21" fillId="15" borderId="0" xfId="0" applyFont="1" applyFill="1" applyBorder="1" applyAlignment="1">
      <alignment horizontal="center" vertical="center"/>
    </xf>
    <xf numFmtId="0" fontId="20" fillId="15" borderId="0" xfId="0" applyFont="1" applyFill="1" applyBorder="1" applyAlignment="1">
      <alignment horizontal="left" vertical="center"/>
    </xf>
    <xf numFmtId="0" fontId="20" fillId="15" borderId="0" xfId="0" applyFont="1" applyFill="1" applyBorder="1" applyAlignment="1">
      <alignment horizontal="left" vertical="center" wrapText="1"/>
    </xf>
    <xf numFmtId="0" fontId="0" fillId="0" borderId="0" xfId="0" applyFill="1" applyAlignment="1">
      <alignment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4" borderId="45"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0" fillId="4" borderId="45" xfId="0" applyFont="1" applyFill="1" applyBorder="1" applyAlignment="1">
      <alignment vertical="center" wrapText="1"/>
    </xf>
    <xf numFmtId="0" fontId="22" fillId="4" borderId="45" xfId="1"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0" borderId="1" xfId="0" applyBorder="1" applyAlignment="1">
      <alignment horizontal="left" vertical="center"/>
    </xf>
    <xf numFmtId="0" fontId="22" fillId="4" borderId="45" xfId="1" applyFill="1" applyBorder="1" applyAlignment="1">
      <alignment horizontal="center" vertical="center" wrapText="1"/>
    </xf>
    <xf numFmtId="0" fontId="0" fillId="4" borderId="45" xfId="0" applyFill="1" applyBorder="1" applyAlignment="1">
      <alignment horizontal="center" vertical="center" wrapText="1"/>
    </xf>
    <xf numFmtId="0" fontId="23" fillId="4" borderId="45" xfId="0" applyFont="1" applyFill="1" applyBorder="1" applyAlignment="1">
      <alignment horizontal="center" vertical="center" wrapText="1"/>
    </xf>
    <xf numFmtId="0" fontId="0" fillId="4" borderId="45" xfId="0" applyFill="1" applyBorder="1" applyAlignment="1">
      <alignment vertical="center" wrapText="1"/>
    </xf>
    <xf numFmtId="0" fontId="2" fillId="4" borderId="45"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0" fillId="2" borderId="45" xfId="0" applyFill="1" applyBorder="1" applyAlignment="1">
      <alignment vertical="center" wrapText="1"/>
    </xf>
    <xf numFmtId="0" fontId="22" fillId="2" borderId="45" xfId="1" applyFill="1" applyBorder="1" applyAlignment="1">
      <alignment horizontal="center" vertical="center" wrapText="1"/>
    </xf>
    <xf numFmtId="0" fontId="0" fillId="2" borderId="45" xfId="0" applyFill="1" applyBorder="1" applyAlignment="1">
      <alignment horizontal="center" vertical="center" wrapText="1"/>
    </xf>
    <xf numFmtId="0" fontId="0" fillId="2" borderId="1" xfId="0" applyFont="1" applyFill="1" applyBorder="1" applyAlignment="1">
      <alignment horizontal="left" vertical="center" wrapText="1"/>
    </xf>
    <xf numFmtId="0" fontId="2" fillId="2" borderId="45" xfId="0" applyFont="1" applyFill="1" applyBorder="1" applyAlignment="1">
      <alignment horizontal="center" vertical="center" wrapText="1"/>
    </xf>
    <xf numFmtId="17" fontId="0" fillId="2" borderId="45"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2" fillId="4" borderId="45" xfId="0" applyFont="1" applyFill="1" applyBorder="1" applyAlignment="1">
      <alignment vertical="center" wrapText="1"/>
    </xf>
    <xf numFmtId="0" fontId="2" fillId="4" borderId="45" xfId="0" applyFont="1" applyFill="1" applyBorder="1" applyAlignment="1">
      <alignment horizontal="center" vertical="center"/>
    </xf>
    <xf numFmtId="0" fontId="0" fillId="2" borderId="45" xfId="0" applyFont="1" applyFill="1" applyBorder="1" applyAlignment="1">
      <alignment vertical="center" wrapText="1"/>
    </xf>
    <xf numFmtId="0" fontId="22" fillId="2" borderId="45" xfId="1" applyFont="1" applyFill="1" applyBorder="1" applyAlignment="1">
      <alignment horizontal="center" vertical="center" wrapText="1"/>
    </xf>
    <xf numFmtId="0" fontId="1" fillId="2" borderId="45" xfId="0" applyFont="1" applyFill="1" applyBorder="1" applyAlignment="1">
      <alignment horizontal="center" vertical="center" wrapText="1"/>
    </xf>
    <xf numFmtId="17" fontId="0" fillId="4" borderId="45" xfId="0" applyNumberFormat="1" applyFont="1" applyFill="1" applyBorder="1" applyAlignment="1">
      <alignment horizontal="center" vertical="center" wrapText="1"/>
    </xf>
    <xf numFmtId="0" fontId="2" fillId="2" borderId="45" xfId="0" applyFont="1" applyFill="1" applyBorder="1" applyAlignment="1">
      <alignment horizontal="center" vertical="center"/>
    </xf>
    <xf numFmtId="0" fontId="0" fillId="2" borderId="45" xfId="0" applyFill="1" applyBorder="1" applyAlignment="1">
      <alignment vertical="center"/>
    </xf>
    <xf numFmtId="0" fontId="0" fillId="2" borderId="45" xfId="0" applyFont="1" applyFill="1" applyBorder="1" applyAlignment="1">
      <alignment horizontal="center" vertical="center"/>
    </xf>
    <xf numFmtId="0" fontId="0" fillId="2" borderId="45" xfId="0" applyFill="1" applyBorder="1" applyAlignment="1">
      <alignment horizontal="center" vertical="center"/>
    </xf>
    <xf numFmtId="0" fontId="0" fillId="4" borderId="45" xfId="0" applyFont="1" applyFill="1" applyBorder="1" applyAlignment="1">
      <alignment horizontal="center" vertical="center"/>
    </xf>
    <xf numFmtId="0" fontId="28" fillId="4" borderId="45" xfId="1" applyFont="1" applyFill="1" applyBorder="1" applyAlignment="1">
      <alignment horizontal="center" vertical="center" wrapText="1"/>
    </xf>
    <xf numFmtId="0" fontId="29" fillId="4" borderId="45" xfId="0" applyFont="1" applyFill="1" applyBorder="1" applyAlignment="1">
      <alignment horizontal="center" vertical="center" wrapText="1"/>
    </xf>
    <xf numFmtId="0" fontId="20" fillId="4" borderId="45" xfId="0" applyFont="1" applyFill="1" applyBorder="1" applyAlignment="1">
      <alignment horizontal="center" vertical="center"/>
    </xf>
    <xf numFmtId="17" fontId="0" fillId="4" borderId="45" xfId="0" applyNumberFormat="1" applyFont="1" applyFill="1" applyBorder="1" applyAlignment="1">
      <alignment horizontal="center" vertical="center"/>
    </xf>
    <xf numFmtId="0" fontId="22" fillId="2" borderId="0" xfId="1" applyFill="1" applyAlignment="1">
      <alignment wrapText="1"/>
    </xf>
    <xf numFmtId="17" fontId="0" fillId="2" borderId="45" xfId="0" applyNumberFormat="1" applyFont="1" applyFill="1" applyBorder="1" applyAlignment="1">
      <alignment horizontal="center" vertical="center"/>
    </xf>
    <xf numFmtId="0" fontId="30" fillId="4" borderId="45" xfId="0" applyFont="1" applyFill="1" applyBorder="1" applyAlignment="1">
      <alignment horizontal="center" vertical="center"/>
    </xf>
    <xf numFmtId="0" fontId="31" fillId="4" borderId="45" xfId="0" applyFont="1" applyFill="1" applyBorder="1" applyAlignment="1">
      <alignment horizontal="center" vertical="center" wrapText="1"/>
    </xf>
    <xf numFmtId="0" fontId="32" fillId="2" borderId="45" xfId="0" applyFont="1" applyFill="1" applyBorder="1" applyAlignment="1">
      <alignment horizontal="center" vertical="center" wrapText="1"/>
    </xf>
    <xf numFmtId="0" fontId="34" fillId="2" borderId="45" xfId="0" applyFont="1" applyFill="1" applyBorder="1" applyAlignment="1">
      <alignment horizontal="center" vertical="center" wrapText="1"/>
    </xf>
    <xf numFmtId="0" fontId="22" fillId="2" borderId="45" xfId="1" applyFill="1" applyBorder="1" applyAlignment="1">
      <alignment horizontal="left" vertical="center" wrapText="1"/>
    </xf>
    <xf numFmtId="0" fontId="35" fillId="2" borderId="45" xfId="0" applyFont="1" applyFill="1" applyBorder="1" applyAlignment="1">
      <alignment horizontal="center" vertical="center" wrapText="1"/>
    </xf>
    <xf numFmtId="0" fontId="0" fillId="4" borderId="45" xfId="0" applyFill="1" applyBorder="1" applyAlignment="1">
      <alignment vertical="center"/>
    </xf>
    <xf numFmtId="0" fontId="0" fillId="4" borderId="45" xfId="0" applyFill="1" applyBorder="1" applyAlignment="1">
      <alignment horizontal="center" vertical="center"/>
    </xf>
    <xf numFmtId="0" fontId="0" fillId="4" borderId="1" xfId="0" applyFont="1" applyFill="1" applyBorder="1" applyAlignment="1">
      <alignment horizontal="left" vertical="center"/>
    </xf>
    <xf numFmtId="0" fontId="0" fillId="4" borderId="45" xfId="0" applyFill="1" applyBorder="1"/>
    <xf numFmtId="0" fontId="0" fillId="0" borderId="0" xfId="0" applyFont="1" applyAlignment="1">
      <alignment vertical="center"/>
    </xf>
    <xf numFmtId="0" fontId="10" fillId="0" borderId="2"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6" fillId="0" borderId="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5" fillId="6" borderId="1" xfId="0" applyFont="1" applyFill="1" applyBorder="1" applyAlignment="1" applyProtection="1">
      <alignment horizontal="center" vertical="center" wrapText="1"/>
    </xf>
    <xf numFmtId="0" fontId="10" fillId="0" borderId="21" xfId="0" applyFont="1" applyFill="1" applyBorder="1" applyAlignment="1" applyProtection="1">
      <alignment horizontal="center" vertical="center" wrapText="1"/>
      <protection locked="0"/>
    </xf>
    <xf numFmtId="0" fontId="10" fillId="0" borderId="22"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xf>
    <xf numFmtId="0" fontId="6" fillId="0" borderId="12" xfId="0" applyFont="1" applyBorder="1" applyAlignment="1" applyProtection="1">
      <alignment horizontal="center" vertical="center"/>
      <protection locked="0"/>
    </xf>
    <xf numFmtId="0" fontId="5" fillId="6" borderId="1" xfId="0" applyFont="1" applyFill="1" applyBorder="1" applyAlignment="1" applyProtection="1">
      <alignment horizontal="center" vertical="center" wrapText="1"/>
    </xf>
    <xf numFmtId="0" fontId="3" fillId="9" borderId="14" xfId="0" applyFont="1" applyFill="1" applyBorder="1" applyAlignment="1" applyProtection="1">
      <alignment horizontal="center" vertical="center"/>
    </xf>
    <xf numFmtId="0" fontId="3" fillId="9" borderId="15" xfId="0" applyFont="1" applyFill="1" applyBorder="1" applyAlignment="1" applyProtection="1">
      <alignment horizontal="center" vertical="center"/>
    </xf>
    <xf numFmtId="0" fontId="5" fillId="6" borderId="4" xfId="0" applyFont="1" applyFill="1" applyBorder="1" applyAlignment="1" applyProtection="1">
      <alignment horizontal="center" vertical="center" wrapText="1"/>
    </xf>
    <xf numFmtId="0" fontId="5" fillId="6" borderId="5"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xf>
    <xf numFmtId="0" fontId="0" fillId="0" borderId="0" xfId="0" applyAlignment="1">
      <alignment horizontal="left" vertical="center"/>
    </xf>
    <xf numFmtId="0" fontId="10" fillId="0" borderId="2"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19" xfId="0" applyFont="1" applyFill="1" applyBorder="1" applyAlignment="1" applyProtection="1">
      <alignment horizontal="center" vertical="center" wrapText="1"/>
      <protection locked="0"/>
    </xf>
    <xf numFmtId="0" fontId="10" fillId="0" borderId="20"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8" fillId="11" borderId="0" xfId="0" applyFont="1" applyFill="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22" fillId="0" borderId="0" xfId="1" applyAlignment="1">
      <alignment horizontal="left" vertical="center"/>
    </xf>
    <xf numFmtId="0" fontId="1" fillId="0" borderId="0" xfId="0" applyFont="1" applyAlignment="1">
      <alignment horizontal="left" vertical="center" wrapText="1"/>
    </xf>
    <xf numFmtId="0" fontId="11" fillId="0" borderId="0" xfId="0" applyFont="1" applyAlignment="1">
      <alignment horizontal="center"/>
    </xf>
    <xf numFmtId="0" fontId="15" fillId="0" borderId="0" xfId="0" applyFont="1" applyAlignment="1">
      <alignment horizontal="left" vertical="center"/>
    </xf>
    <xf numFmtId="0" fontId="0"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22" fillId="0" borderId="0" xfId="1" applyAlignment="1">
      <alignment horizontal="left" vertical="center" wrapText="1"/>
    </xf>
    <xf numFmtId="0" fontId="4" fillId="0" borderId="0" xfId="0" applyFont="1" applyFill="1" applyAlignment="1">
      <alignment horizontal="right" vertical="center"/>
    </xf>
    <xf numFmtId="0" fontId="3" fillId="0" borderId="0" xfId="0" applyFont="1" applyFill="1" applyAlignment="1">
      <alignment horizontal="right" vertical="center"/>
    </xf>
    <xf numFmtId="0" fontId="4" fillId="0" borderId="1" xfId="0" applyFont="1" applyFill="1" applyBorder="1" applyAlignment="1" applyProtection="1">
      <alignment horizontal="center" vertical="center"/>
      <protection locked="0"/>
    </xf>
    <xf numFmtId="14" fontId="4" fillId="0" borderId="1" xfId="0" applyNumberFormat="1" applyFont="1" applyFill="1" applyBorder="1" applyAlignment="1" applyProtection="1">
      <alignment horizontal="center" vertical="center"/>
      <protection locked="0"/>
    </xf>
    <xf numFmtId="0" fontId="0" fillId="2" borderId="7" xfId="0" applyFill="1" applyBorder="1" applyAlignment="1" applyProtection="1">
      <alignment horizontal="left" vertical="center" wrapText="1"/>
    </xf>
    <xf numFmtId="0" fontId="0" fillId="2" borderId="8" xfId="0" applyFill="1" applyBorder="1" applyAlignment="1" applyProtection="1">
      <alignment horizontal="left" vertical="center" wrapText="1"/>
    </xf>
    <xf numFmtId="0" fontId="10" fillId="0" borderId="2"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3" fillId="7" borderId="48" xfId="0" applyFont="1" applyFill="1" applyBorder="1" applyAlignment="1" applyProtection="1">
      <alignment horizontal="center" vertical="center" wrapText="1"/>
    </xf>
    <xf numFmtId="0" fontId="3" fillId="7" borderId="40" xfId="0" applyFont="1" applyFill="1" applyBorder="1" applyAlignment="1" applyProtection="1">
      <alignment horizontal="center" vertical="center" wrapText="1"/>
    </xf>
    <xf numFmtId="0" fontId="3" fillId="9" borderId="14" xfId="0" applyFont="1" applyFill="1" applyBorder="1" applyAlignment="1" applyProtection="1">
      <alignment horizontal="center" vertical="center"/>
    </xf>
    <xf numFmtId="0" fontId="10" fillId="0" borderId="19" xfId="0" applyFont="1" applyFill="1" applyBorder="1" applyAlignment="1" applyProtection="1">
      <alignment horizontal="center" vertical="center" wrapText="1"/>
      <protection locked="0"/>
    </xf>
    <xf numFmtId="0" fontId="10" fillId="0" borderId="20" xfId="0" applyFont="1" applyFill="1" applyBorder="1" applyAlignment="1" applyProtection="1">
      <alignment horizontal="center" vertical="center" wrapText="1"/>
      <protection locked="0"/>
    </xf>
    <xf numFmtId="0" fontId="0" fillId="2" borderId="36" xfId="0" applyFill="1" applyBorder="1" applyAlignment="1" applyProtection="1">
      <alignment horizontal="left" vertical="center" wrapText="1"/>
    </xf>
    <xf numFmtId="0" fontId="0" fillId="2" borderId="3" xfId="0" applyFill="1" applyBorder="1" applyAlignment="1" applyProtection="1">
      <alignment horizontal="left" vertical="center" wrapText="1"/>
    </xf>
    <xf numFmtId="0" fontId="3" fillId="7" borderId="33" xfId="0" applyFont="1" applyFill="1" applyBorder="1" applyAlignment="1" applyProtection="1">
      <alignment horizontal="center" vertical="center" wrapText="1"/>
    </xf>
    <xf numFmtId="0" fontId="3" fillId="7" borderId="39" xfId="0" applyFont="1" applyFill="1" applyBorder="1" applyAlignment="1" applyProtection="1">
      <alignment horizontal="center" vertical="center" wrapText="1"/>
    </xf>
    <xf numFmtId="0" fontId="3" fillId="7" borderId="52" xfId="0" applyFont="1" applyFill="1" applyBorder="1" applyAlignment="1" applyProtection="1">
      <alignment horizontal="center" vertical="center" wrapTex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3" fillId="7" borderId="25" xfId="0" applyFont="1" applyFill="1" applyBorder="1" applyAlignment="1" applyProtection="1">
      <alignment horizontal="center" vertical="center" wrapText="1"/>
    </xf>
    <xf numFmtId="0" fontId="0" fillId="2" borderId="10" xfId="0" applyFill="1" applyBorder="1" applyAlignment="1" applyProtection="1">
      <alignment horizontal="left" vertical="center" wrapText="1"/>
    </xf>
    <xf numFmtId="0" fontId="0" fillId="2" borderId="11" xfId="0" applyFill="1" applyBorder="1" applyAlignment="1" applyProtection="1">
      <alignment horizontal="left" vertical="center" wrapText="1"/>
    </xf>
    <xf numFmtId="0" fontId="3" fillId="7" borderId="14" xfId="0" applyFont="1" applyFill="1" applyBorder="1" applyAlignment="1" applyProtection="1">
      <alignment horizontal="center" vertical="center" wrapText="1"/>
    </xf>
    <xf numFmtId="0" fontId="3" fillId="7" borderId="15" xfId="0" applyFont="1" applyFill="1" applyBorder="1" applyAlignment="1" applyProtection="1">
      <alignment horizontal="center" vertical="center" wrapText="1"/>
    </xf>
    <xf numFmtId="0" fontId="3" fillId="7" borderId="17" xfId="0" applyFont="1" applyFill="1" applyBorder="1" applyAlignment="1" applyProtection="1">
      <alignment horizontal="center" vertical="center" wrapText="1"/>
    </xf>
    <xf numFmtId="0" fontId="3" fillId="7" borderId="0" xfId="0" applyFont="1" applyFill="1" applyBorder="1" applyAlignment="1" applyProtection="1">
      <alignment horizontal="center" vertical="center" wrapText="1"/>
    </xf>
    <xf numFmtId="0" fontId="3" fillId="7" borderId="49" xfId="0" applyFont="1" applyFill="1" applyBorder="1" applyAlignment="1" applyProtection="1">
      <alignment horizontal="center" vertical="center" wrapText="1"/>
    </xf>
    <xf numFmtId="0" fontId="3" fillId="7" borderId="44" xfId="0" applyFont="1" applyFill="1" applyBorder="1" applyAlignment="1" applyProtection="1">
      <alignment horizontal="center" vertical="center" wrapText="1"/>
    </xf>
    <xf numFmtId="0" fontId="3" fillId="7" borderId="26" xfId="0" applyFont="1" applyFill="1" applyBorder="1" applyAlignment="1" applyProtection="1">
      <alignment horizontal="center" vertical="center" wrapText="1"/>
    </xf>
    <xf numFmtId="0" fontId="3" fillId="7" borderId="18" xfId="0" applyFont="1" applyFill="1" applyBorder="1" applyAlignment="1" applyProtection="1">
      <alignment horizontal="center" vertical="center" wrapText="1"/>
    </xf>
    <xf numFmtId="0" fontId="0" fillId="2" borderId="6" xfId="0" applyFill="1" applyBorder="1" applyAlignment="1" applyProtection="1">
      <alignment horizontal="left" vertical="center" wrapText="1"/>
    </xf>
    <xf numFmtId="0" fontId="0" fillId="2" borderId="9" xfId="0" applyFill="1" applyBorder="1" applyAlignment="1" applyProtection="1">
      <alignment horizontal="left" vertical="center" wrapText="1"/>
    </xf>
    <xf numFmtId="0" fontId="0" fillId="2" borderId="13" xfId="0" applyFill="1" applyBorder="1" applyAlignment="1" applyProtection="1">
      <alignment horizontal="left" vertical="center" wrapText="1"/>
    </xf>
    <xf numFmtId="0" fontId="6" fillId="15" borderId="4" xfId="0" applyFont="1" applyFill="1" applyBorder="1" applyAlignment="1" applyProtection="1">
      <alignment horizontal="center" vertical="center"/>
      <protection locked="0"/>
    </xf>
    <xf numFmtId="0" fontId="6" fillId="15" borderId="5" xfId="0" applyFont="1" applyFill="1" applyBorder="1" applyAlignment="1" applyProtection="1">
      <alignment horizontal="center" vertical="center"/>
      <protection locked="0"/>
    </xf>
    <xf numFmtId="0" fontId="3" fillId="7" borderId="27" xfId="0" applyFont="1" applyFill="1" applyBorder="1" applyAlignment="1" applyProtection="1">
      <alignment horizontal="center" vertical="center"/>
    </xf>
    <xf numFmtId="0" fontId="3" fillId="7" borderId="28" xfId="0" applyFont="1" applyFill="1" applyBorder="1" applyAlignment="1" applyProtection="1">
      <alignment horizontal="center" vertical="center"/>
    </xf>
    <xf numFmtId="0" fontId="6" fillId="0" borderId="12" xfId="0" applyFont="1" applyBorder="1" applyAlignment="1" applyProtection="1">
      <alignment horizontal="center" vertical="center"/>
      <protection locked="0"/>
    </xf>
    <xf numFmtId="0" fontId="7" fillId="7" borderId="30" xfId="0" applyFont="1" applyFill="1" applyBorder="1" applyAlignment="1" applyProtection="1">
      <alignment horizontal="center" vertical="center" wrapText="1"/>
    </xf>
    <xf numFmtId="0" fontId="7" fillId="7" borderId="32" xfId="0" applyFont="1" applyFill="1" applyBorder="1" applyAlignment="1" applyProtection="1">
      <alignment horizontal="center" vertical="center" wrapText="1"/>
    </xf>
    <xf numFmtId="0" fontId="7" fillId="7" borderId="43" xfId="0" applyFont="1" applyFill="1" applyBorder="1" applyAlignment="1" applyProtection="1">
      <alignment horizontal="center" vertical="center" wrapText="1"/>
    </xf>
    <xf numFmtId="0" fontId="8" fillId="11" borderId="0" xfId="0" applyFont="1" applyFill="1" applyAlignment="1" applyProtection="1">
      <alignment horizontal="left" vertical="center"/>
    </xf>
    <xf numFmtId="0" fontId="42" fillId="7" borderId="53" xfId="0" applyFont="1" applyFill="1" applyBorder="1" applyAlignment="1" applyProtection="1">
      <alignment horizontal="center" vertical="center" wrapText="1"/>
    </xf>
    <xf numFmtId="0" fontId="42" fillId="7" borderId="12" xfId="0" applyFont="1" applyFill="1" applyBorder="1" applyAlignment="1" applyProtection="1">
      <alignment horizontal="center" vertical="center" wrapText="1"/>
    </xf>
    <xf numFmtId="0" fontId="0" fillId="2" borderId="38" xfId="0" applyFill="1" applyBorder="1" applyAlignment="1" applyProtection="1">
      <alignment horizontal="left" vertical="center" wrapText="1"/>
    </xf>
    <xf numFmtId="0" fontId="0" fillId="2" borderId="40" xfId="0" applyFill="1" applyBorder="1" applyAlignment="1" applyProtection="1">
      <alignment horizontal="left" vertical="center" wrapText="1"/>
    </xf>
    <xf numFmtId="0" fontId="0" fillId="2" borderId="0" xfId="0" applyFill="1" applyBorder="1" applyAlignment="1" applyProtection="1">
      <alignment horizontal="left" vertical="center" wrapText="1"/>
    </xf>
    <xf numFmtId="0" fontId="0" fillId="2" borderId="39" xfId="0" applyFill="1" applyBorder="1" applyAlignment="1" applyProtection="1">
      <alignment horizontal="left" vertical="center" wrapText="1"/>
    </xf>
    <xf numFmtId="0" fontId="5" fillId="6" borderId="12" xfId="0" applyFont="1" applyFill="1" applyBorder="1" applyAlignment="1" applyProtection="1">
      <alignment horizontal="center" vertical="center" wrapText="1"/>
    </xf>
    <xf numFmtId="0" fontId="5" fillId="6" borderId="5"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5" fillId="6" borderId="4" xfId="0" applyFont="1" applyFill="1" applyBorder="1" applyAlignment="1" applyProtection="1">
      <alignment horizontal="center" vertical="center" wrapText="1"/>
    </xf>
    <xf numFmtId="0" fontId="0" fillId="2" borderId="2" xfId="0" applyFill="1" applyBorder="1" applyAlignment="1" applyProtection="1">
      <alignment horizontal="left" vertical="center" wrapText="1"/>
    </xf>
    <xf numFmtId="0" fontId="10" fillId="0" borderId="21" xfId="0" applyFont="1" applyFill="1" applyBorder="1" applyAlignment="1" applyProtection="1">
      <alignment horizontal="center" vertical="center" wrapText="1"/>
      <protection locked="0"/>
    </xf>
    <xf numFmtId="0" fontId="10" fillId="0" borderId="22"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50" xfId="0" applyFont="1" applyFill="1" applyBorder="1" applyAlignment="1" applyProtection="1">
      <alignment horizontal="center" vertical="center" wrapText="1"/>
      <protection locked="0"/>
    </xf>
    <xf numFmtId="0" fontId="10" fillId="0" borderId="5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3" fillId="7" borderId="1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0" fontId="0" fillId="2" borderId="7" xfId="0" applyFill="1" applyBorder="1" applyAlignment="1" applyProtection="1">
      <alignment horizontal="left" vertical="center"/>
    </xf>
    <xf numFmtId="0" fontId="0" fillId="2" borderId="8" xfId="0" applyFill="1" applyBorder="1" applyAlignment="1" applyProtection="1">
      <alignment horizontal="left" vertical="center"/>
    </xf>
    <xf numFmtId="0" fontId="0" fillId="2" borderId="10" xfId="0" applyFill="1" applyBorder="1" applyAlignment="1" applyProtection="1">
      <alignment horizontal="left" vertical="center"/>
    </xf>
    <xf numFmtId="0" fontId="0" fillId="2" borderId="11" xfId="0" applyFill="1" applyBorder="1" applyAlignment="1" applyProtection="1">
      <alignment horizontal="left" vertical="center"/>
    </xf>
    <xf numFmtId="0" fontId="0" fillId="2" borderId="1" xfId="0" applyFill="1" applyBorder="1" applyAlignment="1" applyProtection="1">
      <alignment horizontal="left" vertical="center" wrapText="1"/>
    </xf>
    <xf numFmtId="0" fontId="0" fillId="2" borderId="0" xfId="0" applyFill="1" applyBorder="1" applyAlignment="1" applyProtection="1">
      <alignment horizontal="left" vertical="center"/>
    </xf>
    <xf numFmtId="0" fontId="0" fillId="2" borderId="13" xfId="0" applyFill="1" applyBorder="1" applyAlignment="1" applyProtection="1">
      <alignment horizontal="left" vertical="center"/>
    </xf>
    <xf numFmtId="0" fontId="3" fillId="7" borderId="1" xfId="0" applyFont="1" applyFill="1" applyBorder="1" applyAlignment="1" applyProtection="1">
      <alignment horizontal="center" vertical="center" wrapText="1"/>
    </xf>
    <xf numFmtId="0" fontId="3" fillId="9" borderId="15"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4" fillId="3" borderId="36" xfId="0" applyFont="1" applyFill="1" applyBorder="1" applyAlignment="1" applyProtection="1">
      <alignment horizontal="center" vertical="center"/>
    </xf>
    <xf numFmtId="0" fontId="17" fillId="17" borderId="2" xfId="0" applyFont="1" applyFill="1" applyBorder="1" applyAlignment="1">
      <alignment horizontal="center" vertical="center" wrapText="1"/>
    </xf>
    <xf numFmtId="0" fontId="17" fillId="17" borderId="36" xfId="0" applyFont="1" applyFill="1" applyBorder="1" applyAlignment="1">
      <alignment horizontal="center" vertical="center" wrapText="1"/>
    </xf>
    <xf numFmtId="0" fontId="17" fillId="17" borderId="3" xfId="0" applyFont="1" applyFill="1" applyBorder="1" applyAlignment="1">
      <alignment horizontal="center" vertical="center" wrapText="1"/>
    </xf>
    <xf numFmtId="0" fontId="19" fillId="14" borderId="2" xfId="0" applyFont="1" applyFill="1" applyBorder="1" applyAlignment="1">
      <alignment horizontal="center" vertical="center"/>
    </xf>
    <xf numFmtId="0" fontId="19" fillId="14" borderId="36" xfId="0" applyFont="1" applyFill="1" applyBorder="1" applyAlignment="1">
      <alignment horizontal="center" vertical="center"/>
    </xf>
    <xf numFmtId="0" fontId="19" fillId="14" borderId="3" xfId="0" applyFont="1" applyFill="1" applyBorder="1" applyAlignment="1">
      <alignment horizontal="center" vertical="center"/>
    </xf>
    <xf numFmtId="0" fontId="25" fillId="0" borderId="1" xfId="1" applyFont="1" applyBorder="1" applyAlignment="1">
      <alignment horizontal="left" vertical="center" wrapText="1"/>
    </xf>
    <xf numFmtId="0" fontId="16" fillId="0" borderId="47" xfId="0" applyFont="1" applyFill="1" applyBorder="1" applyAlignment="1">
      <alignment horizontal="center" vertical="center" wrapText="1"/>
    </xf>
    <xf numFmtId="0" fontId="28" fillId="0" borderId="4" xfId="1" applyFont="1" applyBorder="1" applyAlignment="1">
      <alignment horizontal="left" vertical="center" wrapText="1"/>
    </xf>
    <xf numFmtId="0" fontId="28" fillId="0" borderId="12" xfId="1" applyFont="1" applyBorder="1" applyAlignment="1">
      <alignment horizontal="left" vertical="center" wrapText="1"/>
    </xf>
    <xf numFmtId="0" fontId="28" fillId="0" borderId="5" xfId="1" applyFont="1" applyBorder="1" applyAlignment="1">
      <alignment horizontal="left" vertical="center" wrapText="1"/>
    </xf>
    <xf numFmtId="0" fontId="0" fillId="15" borderId="2" xfId="0" quotePrefix="1" applyFont="1" applyFill="1" applyBorder="1" applyAlignment="1">
      <alignment horizontal="left" vertical="center" wrapText="1"/>
    </xf>
    <xf numFmtId="0" fontId="0" fillId="15" borderId="36" xfId="0" applyFont="1" applyFill="1" applyBorder="1" applyAlignment="1">
      <alignment horizontal="left" vertical="center" wrapText="1"/>
    </xf>
    <xf numFmtId="0" fontId="0" fillId="15" borderId="3" xfId="0" applyFont="1" applyFill="1" applyBorder="1" applyAlignment="1">
      <alignment horizontal="left" vertical="center" wrapText="1"/>
    </xf>
    <xf numFmtId="0" fontId="22" fillId="0" borderId="4" xfId="1" applyBorder="1" applyAlignment="1">
      <alignment horizontal="center" vertical="center" wrapText="1"/>
    </xf>
    <xf numFmtId="0" fontId="22" fillId="0" borderId="12" xfId="1" applyBorder="1" applyAlignment="1">
      <alignment horizontal="center" vertical="center" wrapText="1"/>
    </xf>
    <xf numFmtId="0" fontId="22" fillId="0" borderId="5" xfId="1" applyBorder="1" applyAlignment="1">
      <alignment horizontal="center" vertical="center" wrapText="1"/>
    </xf>
    <xf numFmtId="0" fontId="0" fillId="0" borderId="4"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0" xfId="0" applyFont="1" applyAlignment="1">
      <alignment horizontal="center" vertical="center" wrapText="1"/>
    </xf>
    <xf numFmtId="9" fontId="0" fillId="0" borderId="34" xfId="0" applyNumberFormat="1" applyBorder="1" applyAlignment="1">
      <alignment horizontal="center" vertical="center"/>
    </xf>
    <xf numFmtId="9" fontId="0" fillId="0" borderId="20" xfId="0" applyNumberFormat="1" applyBorder="1" applyAlignment="1">
      <alignment horizontal="center" vertical="center"/>
    </xf>
    <xf numFmtId="9" fontId="11" fillId="0" borderId="35" xfId="0" applyNumberFormat="1" applyFont="1" applyBorder="1" applyAlignment="1">
      <alignment horizontal="center" vertical="center"/>
    </xf>
    <xf numFmtId="0" fontId="3" fillId="12" borderId="14" xfId="0" applyFont="1" applyFill="1" applyBorder="1" applyAlignment="1">
      <alignment horizontal="center" vertical="center" wrapText="1"/>
    </xf>
    <xf numFmtId="0" fontId="3" fillId="12" borderId="23" xfId="0" applyFont="1" applyFill="1" applyBorder="1" applyAlignment="1">
      <alignment horizontal="center" vertical="center" wrapText="1"/>
    </xf>
    <xf numFmtId="0" fontId="3" fillId="12" borderId="14" xfId="0" applyFont="1" applyFill="1" applyBorder="1" applyAlignment="1">
      <alignment horizontal="center" vertical="center"/>
    </xf>
    <xf numFmtId="9" fontId="0" fillId="0" borderId="37" xfId="0" applyNumberFormat="1" applyBorder="1" applyAlignment="1">
      <alignment horizontal="center" vertical="center"/>
    </xf>
    <xf numFmtId="9" fontId="0" fillId="0" borderId="3" xfId="0" applyNumberFormat="1" applyBorder="1" applyAlignment="1">
      <alignment horizontal="center" vertical="center"/>
    </xf>
    <xf numFmtId="0" fontId="3" fillId="13" borderId="0" xfId="0" applyFont="1" applyFill="1" applyBorder="1" applyAlignment="1">
      <alignment horizontal="center" vertical="center"/>
    </xf>
    <xf numFmtId="0" fontId="3" fillId="12" borderId="23" xfId="0" applyFont="1" applyFill="1" applyBorder="1" applyAlignment="1">
      <alignment horizontal="center" vertical="center"/>
    </xf>
    <xf numFmtId="0" fontId="3" fillId="12" borderId="24"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 xfId="0" applyFont="1" applyFill="1" applyBorder="1" applyAlignment="1">
      <alignment horizontal="center" vertical="center"/>
    </xf>
    <xf numFmtId="14" fontId="4" fillId="0" borderId="2" xfId="0" applyNumberFormat="1" applyFont="1" applyFill="1" applyBorder="1" applyAlignment="1">
      <alignment horizontal="center" vertical="center"/>
    </xf>
    <xf numFmtId="14" fontId="4" fillId="0" borderId="36"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3" fillId="0" borderId="0" xfId="0" applyFont="1" applyFill="1" applyAlignment="1">
      <alignment horizontal="left" vertical="center"/>
    </xf>
    <xf numFmtId="0" fontId="3" fillId="12" borderId="24"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28575</xdr:rowOff>
    </xdr:from>
    <xdr:to>
      <xdr:col>3</xdr:col>
      <xdr:colOff>114300</xdr:colOff>
      <xdr:row>3</xdr:row>
      <xdr:rowOff>181215</xdr:rowOff>
    </xdr:to>
    <xdr:pic>
      <xdr:nvPicPr>
        <xdr:cNvPr id="2" name="Image 1" descr="D:\Utilisateurs\lpotonier\AppData\Local\Microsoft\Windows\Temporary Internet Files\Content.Outlook\CZ8ZTLDF\logo omedit Normandie.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19075"/>
          <a:ext cx="1543050" cy="533640"/>
        </a:xfrm>
        <a:prstGeom prst="rect">
          <a:avLst/>
        </a:prstGeom>
        <a:noFill/>
        <a:ln>
          <a:noFill/>
        </a:ln>
      </xdr:spPr>
    </xdr:pic>
    <xdr:clientData/>
  </xdr:twoCellAnchor>
  <xdr:twoCellAnchor>
    <xdr:from>
      <xdr:col>3</xdr:col>
      <xdr:colOff>133350</xdr:colOff>
      <xdr:row>23</xdr:row>
      <xdr:rowOff>76200</xdr:rowOff>
    </xdr:from>
    <xdr:to>
      <xdr:col>3</xdr:col>
      <xdr:colOff>241350</xdr:colOff>
      <xdr:row>23</xdr:row>
      <xdr:rowOff>184200</xdr:rowOff>
    </xdr:to>
    <xdr:sp macro="" textlink="">
      <xdr:nvSpPr>
        <xdr:cNvPr id="3" name="Ellipse 2">
          <a:extLst>
            <a:ext uri="{FF2B5EF4-FFF2-40B4-BE49-F238E27FC236}">
              <a16:creationId xmlns:a16="http://schemas.microsoft.com/office/drawing/2014/main" id="{00000000-0008-0000-0000-000003000000}"/>
            </a:ext>
          </a:extLst>
        </xdr:cNvPr>
        <xdr:cNvSpPr/>
      </xdr:nvSpPr>
      <xdr:spPr>
        <a:xfrm>
          <a:off x="1724025" y="5648325"/>
          <a:ext cx="108000" cy="108000"/>
        </a:xfrm>
        <a:prstGeom prst="ellipse">
          <a:avLst/>
        </a:prstGeom>
        <a:solidFill>
          <a:srgbClr val="0070C0"/>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133350</xdr:colOff>
      <xdr:row>22</xdr:row>
      <xdr:rowOff>76200</xdr:rowOff>
    </xdr:from>
    <xdr:to>
      <xdr:col>3</xdr:col>
      <xdr:colOff>241350</xdr:colOff>
      <xdr:row>22</xdr:row>
      <xdr:rowOff>184200</xdr:rowOff>
    </xdr:to>
    <xdr:sp macro="" textlink="">
      <xdr:nvSpPr>
        <xdr:cNvPr id="4" name="Ellipse 3">
          <a:extLst>
            <a:ext uri="{FF2B5EF4-FFF2-40B4-BE49-F238E27FC236}">
              <a16:creationId xmlns:a16="http://schemas.microsoft.com/office/drawing/2014/main" id="{00000000-0008-0000-0000-000004000000}"/>
            </a:ext>
          </a:extLst>
        </xdr:cNvPr>
        <xdr:cNvSpPr/>
      </xdr:nvSpPr>
      <xdr:spPr>
        <a:xfrm>
          <a:off x="1724025" y="5400675"/>
          <a:ext cx="108000" cy="1080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133350</xdr:colOff>
      <xdr:row>24</xdr:row>
      <xdr:rowOff>66675</xdr:rowOff>
    </xdr:from>
    <xdr:to>
      <xdr:col>3</xdr:col>
      <xdr:colOff>241350</xdr:colOff>
      <xdr:row>24</xdr:row>
      <xdr:rowOff>174675</xdr:rowOff>
    </xdr:to>
    <xdr:sp macro="" textlink="">
      <xdr:nvSpPr>
        <xdr:cNvPr id="5" name="Ellipse 4">
          <a:extLst>
            <a:ext uri="{FF2B5EF4-FFF2-40B4-BE49-F238E27FC236}">
              <a16:creationId xmlns:a16="http://schemas.microsoft.com/office/drawing/2014/main" id="{00000000-0008-0000-0000-000005000000}"/>
            </a:ext>
          </a:extLst>
        </xdr:cNvPr>
        <xdr:cNvSpPr/>
      </xdr:nvSpPr>
      <xdr:spPr>
        <a:xfrm>
          <a:off x="1724025" y="5886450"/>
          <a:ext cx="108000" cy="108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1</xdr:row>
      <xdr:rowOff>28575</xdr:rowOff>
    </xdr:from>
    <xdr:to>
      <xdr:col>3</xdr:col>
      <xdr:colOff>114300</xdr:colOff>
      <xdr:row>3</xdr:row>
      <xdr:rowOff>181215</xdr:rowOff>
    </xdr:to>
    <xdr:pic>
      <xdr:nvPicPr>
        <xdr:cNvPr id="2" name="Image 1" descr="D:\Utilisateurs\lpotonier\AppData\Local\Microsoft\Windows\Temporary Internet Files\Content.Outlook\CZ8ZTLDF\logo omedit Normandie.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19075"/>
          <a:ext cx="1543050" cy="53364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1</xdr:col>
      <xdr:colOff>478491</xdr:colOff>
      <xdr:row>3</xdr:row>
      <xdr:rowOff>181215</xdr:rowOff>
    </xdr:to>
    <xdr:pic>
      <xdr:nvPicPr>
        <xdr:cNvPr id="22" name="Image 21" descr="D:\Utilisateurs\lpotonier\AppData\Local\Microsoft\Windows\Temporary Internet Files\Content.Outlook\CZ8ZTLDF\logo omedit Normandie.png">
          <a:extLst>
            <a:ext uri="{FF2B5EF4-FFF2-40B4-BE49-F238E27FC236}">
              <a16:creationId xmlns:a16="http://schemas.microsoft.com/office/drawing/2014/main" id="{6092CE60-C77F-4334-999E-2A0C42F85E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19075"/>
          <a:ext cx="1535766" cy="53364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476251</xdr:colOff>
      <xdr:row>0</xdr:row>
      <xdr:rowOff>0</xdr:rowOff>
    </xdr:from>
    <xdr:to>
      <xdr:col>1</xdr:col>
      <xdr:colOff>1146176</xdr:colOff>
      <xdr:row>0</xdr:row>
      <xdr:rowOff>889000</xdr:rowOff>
    </xdr:to>
    <xdr:pic>
      <xdr:nvPicPr>
        <xdr:cNvPr id="2" name="Imag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1" y="0"/>
          <a:ext cx="1146175" cy="8890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1</xdr:row>
      <xdr:rowOff>28575</xdr:rowOff>
    </xdr:from>
    <xdr:to>
      <xdr:col>3</xdr:col>
      <xdr:colOff>114300</xdr:colOff>
      <xdr:row>3</xdr:row>
      <xdr:rowOff>181215</xdr:rowOff>
    </xdr:to>
    <xdr:pic>
      <xdr:nvPicPr>
        <xdr:cNvPr id="2" name="Image 1" descr="D:\Utilisateurs\lpotonier\AppData\Local\Microsoft\Windows\Temporary Internet Files\Content.Outlook\CZ8ZTLDF\logo omedit Normandie.pn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19075"/>
          <a:ext cx="1543050" cy="533640"/>
        </a:xfrm>
        <a:prstGeom prst="rect">
          <a:avLst/>
        </a:prstGeom>
        <a:noFill/>
        <a:ln>
          <a:noFill/>
        </a:ln>
      </xdr:spPr>
    </xdr:pic>
    <xdr:clientData/>
  </xdr:twoCellAnchor>
  <xdr:twoCellAnchor>
    <xdr:from>
      <xdr:col>4</xdr:col>
      <xdr:colOff>704850</xdr:colOff>
      <xdr:row>15</xdr:row>
      <xdr:rowOff>200025</xdr:rowOff>
    </xdr:from>
    <xdr:to>
      <xdr:col>5</xdr:col>
      <xdr:colOff>66675</xdr:colOff>
      <xdr:row>15</xdr:row>
      <xdr:rowOff>314325</xdr:rowOff>
    </xdr:to>
    <xdr:sp macro="" textlink="">
      <xdr:nvSpPr>
        <xdr:cNvPr id="3" name="Ellipse 2">
          <a:extLst>
            <a:ext uri="{FF2B5EF4-FFF2-40B4-BE49-F238E27FC236}">
              <a16:creationId xmlns:a16="http://schemas.microsoft.com/office/drawing/2014/main" id="{00000000-0008-0000-0400-000003000000}"/>
            </a:ext>
          </a:extLst>
        </xdr:cNvPr>
        <xdr:cNvSpPr/>
      </xdr:nvSpPr>
      <xdr:spPr>
        <a:xfrm>
          <a:off x="3057525" y="8410575"/>
          <a:ext cx="123825" cy="11430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7</xdr:col>
      <xdr:colOff>523875</xdr:colOff>
      <xdr:row>15</xdr:row>
      <xdr:rowOff>200025</xdr:rowOff>
    </xdr:from>
    <xdr:to>
      <xdr:col>7</xdr:col>
      <xdr:colOff>647700</xdr:colOff>
      <xdr:row>15</xdr:row>
      <xdr:rowOff>314325</xdr:rowOff>
    </xdr:to>
    <xdr:sp macro="" textlink="">
      <xdr:nvSpPr>
        <xdr:cNvPr id="4" name="Ellipse 3">
          <a:extLst>
            <a:ext uri="{FF2B5EF4-FFF2-40B4-BE49-F238E27FC236}">
              <a16:creationId xmlns:a16="http://schemas.microsoft.com/office/drawing/2014/main" id="{00000000-0008-0000-0400-000004000000}"/>
            </a:ext>
          </a:extLst>
        </xdr:cNvPr>
        <xdr:cNvSpPr/>
      </xdr:nvSpPr>
      <xdr:spPr>
        <a:xfrm>
          <a:off x="5162550" y="8220075"/>
          <a:ext cx="123825" cy="114300"/>
        </a:xfrm>
        <a:prstGeom prst="ellipse">
          <a:avLst/>
        </a:prstGeom>
        <a:solidFill>
          <a:srgbClr val="0070C0"/>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8</xdr:col>
      <xdr:colOff>657225</xdr:colOff>
      <xdr:row>15</xdr:row>
      <xdr:rowOff>200025</xdr:rowOff>
    </xdr:from>
    <xdr:to>
      <xdr:col>9</xdr:col>
      <xdr:colOff>19050</xdr:colOff>
      <xdr:row>15</xdr:row>
      <xdr:rowOff>314325</xdr:rowOff>
    </xdr:to>
    <xdr:sp macro="" textlink="">
      <xdr:nvSpPr>
        <xdr:cNvPr id="5" name="Ellipse 4">
          <a:extLst>
            <a:ext uri="{FF2B5EF4-FFF2-40B4-BE49-F238E27FC236}">
              <a16:creationId xmlns:a16="http://schemas.microsoft.com/office/drawing/2014/main" id="{00000000-0008-0000-0400-000005000000}"/>
            </a:ext>
          </a:extLst>
        </xdr:cNvPr>
        <xdr:cNvSpPr/>
      </xdr:nvSpPr>
      <xdr:spPr>
        <a:xfrm>
          <a:off x="7334250" y="8220075"/>
          <a:ext cx="123825" cy="114300"/>
        </a:xfrm>
        <a:prstGeom prst="ellipse">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ante.gouv.fr/IMG/pdf/notice_explicative_relative_au_referentiel_administratif_portant_la_codification_des_indications_des_specialites_inscrites_sur_la_liste_en_sus-2025_vf.pdf" TargetMode="External"/><Relationship Id="rId1" Type="http://schemas.openxmlformats.org/officeDocument/2006/relationships/hyperlink" Target="https://ansm.sante.fr/actualites/tensions-dapprovisionnement-en-immunoglobulines-humaines-rappel-de-la-hierarchisation-des-indication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6" Type="http://schemas.openxmlformats.org/officeDocument/2006/relationships/hyperlink" Target="https://doi.org/10.1016/S0167-5273(03)00002-0" TargetMode="External"/><Relationship Id="rId21" Type="http://schemas.openxmlformats.org/officeDocument/2006/relationships/hyperlink" Target="https://doi.org/10.1111/j.1399-3046.2010.01384.x" TargetMode="External"/><Relationship Id="rId42" Type="http://schemas.openxmlformats.org/officeDocument/2006/relationships/hyperlink" Target="https://pubmed.ncbi.nlm.nih.gov/18074471/" TargetMode="External"/><Relationship Id="rId47" Type="http://schemas.openxmlformats.org/officeDocument/2006/relationships/hyperlink" Target="https://www.revmed.ch/view/535488/4328516/RMS_469_808.pdf" TargetMode="External"/><Relationship Id="rId63" Type="http://schemas.openxmlformats.org/officeDocument/2006/relationships/hyperlink" Target="https://doi.org/10.1002/acr.20495" TargetMode="External"/><Relationship Id="rId68" Type="http://schemas.openxmlformats.org/officeDocument/2006/relationships/hyperlink" Target="https://doi.org/10.1016/j.revmed.2010.07.022" TargetMode="External"/><Relationship Id="rId84" Type="http://schemas.openxmlformats.org/officeDocument/2006/relationships/hyperlink" Target="https://doi.org/10.1136/bmj.m2094" TargetMode="External"/><Relationship Id="rId89" Type="http://schemas.openxmlformats.org/officeDocument/2006/relationships/hyperlink" Target="https://doi.org/10.1186%2Fs40673-015-0034-y" TargetMode="External"/><Relationship Id="rId112" Type="http://schemas.openxmlformats.org/officeDocument/2006/relationships/hyperlink" Target="https://www.sciencedirect.com/science/article/pii/S1525505009006027" TargetMode="External"/><Relationship Id="rId16" Type="http://schemas.openxmlformats.org/officeDocument/2006/relationships/hyperlink" Target="https://doi.org/10.1111/ajt.12110" TargetMode="External"/><Relationship Id="rId107" Type="http://schemas.openxmlformats.org/officeDocument/2006/relationships/hyperlink" Target="https://www.sciencedirect.com/science/article/abs/pii/S0248866310008775" TargetMode="External"/><Relationship Id="rId11" Type="http://schemas.openxmlformats.org/officeDocument/2006/relationships/hyperlink" Target="https://doi.org/10.1016/j.arcped.2009.05.015" TargetMode="External"/><Relationship Id="rId32" Type="http://schemas.openxmlformats.org/officeDocument/2006/relationships/hyperlink" Target="https://doi.org/10.1086/381979" TargetMode="External"/><Relationship Id="rId37" Type="http://schemas.openxmlformats.org/officeDocument/2006/relationships/hyperlink" Target="https://doi.org/10.1093/cid/ciu449" TargetMode="External"/><Relationship Id="rId53" Type="http://schemas.openxmlformats.org/officeDocument/2006/relationships/hyperlink" Target="https://doi.org/10.1111/dmcn.12647" TargetMode="External"/><Relationship Id="rId58" Type="http://schemas.openxmlformats.org/officeDocument/2006/relationships/hyperlink" Target="https://doi.org/10.1159/000354181" TargetMode="External"/><Relationship Id="rId74" Type="http://schemas.openxmlformats.org/officeDocument/2006/relationships/hyperlink" Target="https://dumas.ccsd.cnrs.fr/dumas-01975385" TargetMode="External"/><Relationship Id="rId79" Type="http://schemas.openxmlformats.org/officeDocument/2006/relationships/hyperlink" Target="https://doi.org/10.1016/j.nrl.2012.03.014" TargetMode="External"/><Relationship Id="rId102" Type="http://schemas.openxmlformats.org/officeDocument/2006/relationships/hyperlink" Target="https://journals.sagepub.com/doi/10.1177/1756285617744484" TargetMode="External"/><Relationship Id="rId5" Type="http://schemas.openxmlformats.org/officeDocument/2006/relationships/hyperlink" Target="https://doi.org/10.1016/j.arcped.2009.05.015" TargetMode="External"/><Relationship Id="rId90" Type="http://schemas.openxmlformats.org/officeDocument/2006/relationships/hyperlink" Target="https://doi.org/10.1097/md.0000000000007362" TargetMode="External"/><Relationship Id="rId95" Type="http://schemas.openxmlformats.org/officeDocument/2006/relationships/hyperlink" Target="https://doi.org/10.1182/blood-2014-04-569541" TargetMode="External"/><Relationship Id="rId22" Type="http://schemas.openxmlformats.org/officeDocument/2006/relationships/hyperlink" Target="https://dx.doi.org/10.1097%2FTXD.0000000000000641" TargetMode="External"/><Relationship Id="rId27" Type="http://schemas.openxmlformats.org/officeDocument/2006/relationships/hyperlink" Target="https://doi.org/10.1016/j.acvd.2009.04.010" TargetMode="External"/><Relationship Id="rId43" Type="http://schemas.openxmlformats.org/officeDocument/2006/relationships/hyperlink" Target="https://www.hcsp.fr/Explore.cgi/Telecharger?NomFichier=hcspr20160119_guideimmunisationpostexposition.pdf" TargetMode="External"/><Relationship Id="rId48" Type="http://schemas.openxmlformats.org/officeDocument/2006/relationships/hyperlink" Target="https://doi.org/10.1016/j.revmed.2016.10.360" TargetMode="External"/><Relationship Id="rId64" Type="http://schemas.openxmlformats.org/officeDocument/2006/relationships/hyperlink" Target="https://doi.org/10.1212/01.wnl.0000046680.47883.7d" TargetMode="External"/><Relationship Id="rId69" Type="http://schemas.openxmlformats.org/officeDocument/2006/relationships/hyperlink" Target="https://doi.org/10.1016/j.jns.2008.12.018" TargetMode="External"/><Relationship Id="rId113" Type="http://schemas.openxmlformats.org/officeDocument/2006/relationships/hyperlink" Target="https://www.has-sante.fr/upload/docs/application/pdf/2022-03/pnds_sjogren_mars_2022.pdf" TargetMode="External"/><Relationship Id="rId80" Type="http://schemas.openxmlformats.org/officeDocument/2006/relationships/hyperlink" Target="https://doi.org/10.1016/S0140-6736(20)31103-X" TargetMode="External"/><Relationship Id="rId85" Type="http://schemas.openxmlformats.org/officeDocument/2006/relationships/hyperlink" Target="https://doi.org/10.1136%2Fannrheumdis-2020-217960" TargetMode="External"/><Relationship Id="rId12" Type="http://schemas.openxmlformats.org/officeDocument/2006/relationships/hyperlink" Target="https://doi.org/10.1002/14651858.cd003313" TargetMode="External"/><Relationship Id="rId17" Type="http://schemas.openxmlformats.org/officeDocument/2006/relationships/hyperlink" Target="https://doi.org/10.1097/01.tp.0000181096.14257.c2" TargetMode="External"/><Relationship Id="rId33" Type="http://schemas.openxmlformats.org/officeDocument/2006/relationships/hyperlink" Target="https://doi.org/10.1086/376630" TargetMode="External"/><Relationship Id="rId38" Type="http://schemas.openxmlformats.org/officeDocument/2006/relationships/hyperlink" Target="https://doi.org/10.1086/380909" TargetMode="External"/><Relationship Id="rId59" Type="http://schemas.openxmlformats.org/officeDocument/2006/relationships/hyperlink" Target="https://doi.org/10.1007/s11940-008-0008-y" TargetMode="External"/><Relationship Id="rId103" Type="http://schemas.openxmlformats.org/officeDocument/2006/relationships/hyperlink" Target="https://doi.org/10.1053/j.semperi.2008.10.003" TargetMode="External"/><Relationship Id="rId108" Type="http://schemas.openxmlformats.org/officeDocument/2006/relationships/hyperlink" Target="https://www.has-sante.fr/upload/docs/application/pdf/2019-06/pnds_vns.pdf" TargetMode="External"/><Relationship Id="rId54" Type="http://schemas.openxmlformats.org/officeDocument/2006/relationships/hyperlink" Target="https://doi.org/10.1007/s11910-018-0821-y" TargetMode="External"/><Relationship Id="rId70" Type="http://schemas.openxmlformats.org/officeDocument/2006/relationships/hyperlink" Target="https://doi.org/10.1212/wnl.51.2.650-b" TargetMode="External"/><Relationship Id="rId75" Type="http://schemas.openxmlformats.org/officeDocument/2006/relationships/hyperlink" Target="https://doi.org/10.1002/acr.20495" TargetMode="External"/><Relationship Id="rId91" Type="http://schemas.openxmlformats.org/officeDocument/2006/relationships/hyperlink" Target="https://doi.org/10.1001/jamaneurol.2015.2378" TargetMode="External"/><Relationship Id="rId96" Type="http://schemas.openxmlformats.org/officeDocument/2006/relationships/hyperlink" Target="https://doi.org/10.1111/trf.13712" TargetMode="External"/><Relationship Id="rId1" Type="http://schemas.openxmlformats.org/officeDocument/2006/relationships/hyperlink" Target="https://dx.doi.org/10.1002%2F14651858.CD003964.pub3" TargetMode="External"/><Relationship Id="rId6" Type="http://schemas.openxmlformats.org/officeDocument/2006/relationships/hyperlink" Target="https://dx.doi.org/10.1136%2Ffn.88.1.F6" TargetMode="External"/><Relationship Id="rId15" Type="http://schemas.openxmlformats.org/officeDocument/2006/relationships/hyperlink" Target="https://doi.org/10.1002/14651858.cd008267.pub2" TargetMode="External"/><Relationship Id="rId23" Type="http://schemas.openxmlformats.org/officeDocument/2006/relationships/hyperlink" Target="https://doi.org/10.1002/14651858.cd004370.pub3" TargetMode="External"/><Relationship Id="rId28" Type="http://schemas.openxmlformats.org/officeDocument/2006/relationships/hyperlink" Target="https://doi.org/10.1161/01.cir.89.1.252" TargetMode="External"/><Relationship Id="rId36" Type="http://schemas.openxmlformats.org/officeDocument/2006/relationships/hyperlink" Target="https://doi.org/10.1086/515199" TargetMode="External"/><Relationship Id="rId49" Type="http://schemas.openxmlformats.org/officeDocument/2006/relationships/hyperlink" Target="https://doi.org/10.1016/j.rmed.2019.05.012" TargetMode="External"/><Relationship Id="rId57" Type="http://schemas.openxmlformats.org/officeDocument/2006/relationships/hyperlink" Target="https://doi.org/10.1038/nrneurol.2013.82" TargetMode="External"/><Relationship Id="rId106" Type="http://schemas.openxmlformats.org/officeDocument/2006/relationships/hyperlink" Target="https://www.has-sante.fr/upload/docs/application/pdf/2021-03/les_maladies_du_spectre_de_la_neuromyelite_optique_-_pnds.pdf" TargetMode="External"/><Relationship Id="rId114" Type="http://schemas.openxmlformats.org/officeDocument/2006/relationships/printerSettings" Target="../printerSettings/printerSettings3.bin"/><Relationship Id="rId10" Type="http://schemas.openxmlformats.org/officeDocument/2006/relationships/hyperlink" Target="https://doi.org/10.1111/j.1651-2227.1996.tb13924.x" TargetMode="External"/><Relationship Id="rId31" Type="http://schemas.openxmlformats.org/officeDocument/2006/relationships/hyperlink" Target="https://doi.org/10.1016/j.tmrv.2007.01.002" TargetMode="External"/><Relationship Id="rId44" Type="http://schemas.openxmlformats.org/officeDocument/2006/relationships/hyperlink" Target="https://www.hcsp.fr/Explore.cgi/Telecharger?NomFichier=hcspr20160119_guideimmunisationpostexposition.pdf" TargetMode="External"/><Relationship Id="rId52" Type="http://schemas.openxmlformats.org/officeDocument/2006/relationships/hyperlink" Target="https://doi.org/10.1111/j.1365-4632.2012.05826.x" TargetMode="External"/><Relationship Id="rId60" Type="http://schemas.openxmlformats.org/officeDocument/2006/relationships/hyperlink" Target="https://doi.org/10.1016/j.jns.2015.06.063" TargetMode="External"/><Relationship Id="rId65" Type="http://schemas.openxmlformats.org/officeDocument/2006/relationships/hyperlink" Target="https://doi.org/10.1136/jnnp.60.4.388" TargetMode="External"/><Relationship Id="rId73" Type="http://schemas.openxmlformats.org/officeDocument/2006/relationships/hyperlink" Target="https://doi.org/10.1002/14651858.cd002827.pub4" TargetMode="External"/><Relationship Id="rId78" Type="http://schemas.openxmlformats.org/officeDocument/2006/relationships/hyperlink" Target="https://doi.org/10.11604%2Fpamj.2016.24.230.9167" TargetMode="External"/><Relationship Id="rId81" Type="http://schemas.openxmlformats.org/officeDocument/2006/relationships/hyperlink" Target="https://doi.org/10.1016/S0140-6736(20)31094-1" TargetMode="External"/><Relationship Id="rId86" Type="http://schemas.openxmlformats.org/officeDocument/2006/relationships/hyperlink" Target="https://www.has-sante.fr/upload/docs/application/pdf/2021-07/rr_pims-version_finale_2021_07_06._version4_pourinsertionlogos.pdf" TargetMode="External"/><Relationship Id="rId94" Type="http://schemas.openxmlformats.org/officeDocument/2006/relationships/hyperlink" Target="https://doi.org/10.1007/s00005-015-0371-9" TargetMode="External"/><Relationship Id="rId99" Type="http://schemas.openxmlformats.org/officeDocument/2006/relationships/hyperlink" Target="https://www.jle.com/fr/revues/hma/e-docs/thrombopenies_ftales_et_neonatales_d_origine_immune_orientations_diagnostiques_et_therapeutiques_140365/article.phtml" TargetMode="External"/><Relationship Id="rId101" Type="http://schemas.openxmlformats.org/officeDocument/2006/relationships/hyperlink" Target="https://www.has-sante.fr/upload/docs/application/pdf/2021-10/pnds_syndrome_charge-texte-septembre_2021_2021-10-20_15-07-9_116.pdf" TargetMode="External"/><Relationship Id="rId4" Type="http://schemas.openxmlformats.org/officeDocument/2006/relationships/hyperlink" Target="https://doi.org/10.1016/s0022-3476(05)80284-7" TargetMode="External"/><Relationship Id="rId9" Type="http://schemas.openxmlformats.org/officeDocument/2006/relationships/hyperlink" Target="https://doi.org/10.1542/peds.114.1.297" TargetMode="External"/><Relationship Id="rId13" Type="http://schemas.openxmlformats.org/officeDocument/2006/relationships/hyperlink" Target="https://doi.org/10.1515/jpm-2012-0093" TargetMode="External"/><Relationship Id="rId18" Type="http://schemas.openxmlformats.org/officeDocument/2006/relationships/hyperlink" Target="https://dx.doi.org/10.1097%2Ftp.0b013e3181daaaf1" TargetMode="External"/><Relationship Id="rId39" Type="http://schemas.openxmlformats.org/officeDocument/2006/relationships/hyperlink" Target="https://doi.org/10.1007/s13546-012-0460-2" TargetMode="External"/><Relationship Id="rId109" Type="http://schemas.openxmlformats.org/officeDocument/2006/relationships/hyperlink" Target="https://pubmed.ncbi.nlm.nih.gov/24028907/" TargetMode="External"/><Relationship Id="rId34" Type="http://schemas.openxmlformats.org/officeDocument/2006/relationships/hyperlink" Target="https://doi.org/10.1126/scitranslmed.aag1153" TargetMode="External"/><Relationship Id="rId50" Type="http://schemas.openxmlformats.org/officeDocument/2006/relationships/hyperlink" Target="http://dx.doi.org/10.1016/j.rmr.2014.07.013" TargetMode="External"/><Relationship Id="rId55" Type="http://schemas.openxmlformats.org/officeDocument/2006/relationships/hyperlink" Target="https://doi.org/10.1111/j.1468-1331.2011.03627.x" TargetMode="External"/><Relationship Id="rId76" Type="http://schemas.openxmlformats.org/officeDocument/2006/relationships/hyperlink" Target="https://doi.org/10.1136%2Fjnnp.2005.084533" TargetMode="External"/><Relationship Id="rId97" Type="http://schemas.openxmlformats.org/officeDocument/2006/relationships/hyperlink" Target="https://doi.org/10.1001/jamadermatol.2017.4374" TargetMode="External"/><Relationship Id="rId104" Type="http://schemas.openxmlformats.org/officeDocument/2006/relationships/hyperlink" Target="https://doi.org/10.1016/j.pediatrneurol.2014.11.011" TargetMode="External"/><Relationship Id="rId7" Type="http://schemas.openxmlformats.org/officeDocument/2006/relationships/hyperlink" Target="https://doi.org/10.1016/j.arcped.2014.02.005" TargetMode="External"/><Relationship Id="rId71" Type="http://schemas.openxmlformats.org/officeDocument/2006/relationships/hyperlink" Target="https://doi.org/10.1002/acr.20495" TargetMode="External"/><Relationship Id="rId92" Type="http://schemas.openxmlformats.org/officeDocument/2006/relationships/hyperlink" Target="https://doi.org/10.1007/s12311-017-0851-z" TargetMode="External"/><Relationship Id="rId2" Type="http://schemas.openxmlformats.org/officeDocument/2006/relationships/hyperlink" Target="https://www.has-sante.fr/jcms/c_2628561/fr/syndrome-nephrotique-idiopathique-de-l-enfant" TargetMode="External"/><Relationship Id="rId29" Type="http://schemas.openxmlformats.org/officeDocument/2006/relationships/hyperlink" Target="https://doi.org/10.3851/imp1516" TargetMode="External"/><Relationship Id="rId24" Type="http://schemas.openxmlformats.org/officeDocument/2006/relationships/hyperlink" Target="https://doi.org/10.1007/s13312-014-0456-2" TargetMode="External"/><Relationship Id="rId40" Type="http://schemas.openxmlformats.org/officeDocument/2006/relationships/hyperlink" Target="https://pubmed.ncbi.nlm.nih.gov/18074464/%20pas%20d'acc&#232;%20trouv&#233;%20&#224;%20l'article%20complet" TargetMode="External"/><Relationship Id="rId45" Type="http://schemas.openxmlformats.org/officeDocument/2006/relationships/hyperlink" Target="https://www.hcsp.fr/Explore.cgi/Telecharger?NomFichier=hcspr20160119_guideimmunisationpostexposition.pdf" TargetMode="External"/><Relationship Id="rId66" Type="http://schemas.openxmlformats.org/officeDocument/2006/relationships/hyperlink" Target="https://doi.org/10.1016/j.revmed.2010.01.008" TargetMode="External"/><Relationship Id="rId87" Type="http://schemas.openxmlformats.org/officeDocument/2006/relationships/hyperlink" Target="https://doi.org/10.1111/ddg.12585" TargetMode="External"/><Relationship Id="rId110" Type="http://schemas.openxmlformats.org/officeDocument/2006/relationships/hyperlink" Target="https://pubmed.ncbi.nlm.nih.gov/34825972/" TargetMode="External"/><Relationship Id="rId115" Type="http://schemas.openxmlformats.org/officeDocument/2006/relationships/drawing" Target="../drawings/drawing4.xml"/><Relationship Id="rId61" Type="http://schemas.openxmlformats.org/officeDocument/2006/relationships/hyperlink" Target="https://pubmed.ncbi.nlm.nih.gov/15037459/" TargetMode="External"/><Relationship Id="rId82" Type="http://schemas.openxmlformats.org/officeDocument/2006/relationships/hyperlink" Target="https://doi.org/10.1002/ppul.25245" TargetMode="External"/><Relationship Id="rId19" Type="http://schemas.openxmlformats.org/officeDocument/2006/relationships/hyperlink" Target="https://doi.org/10.1111/j.1399-3046.2008.00958.x" TargetMode="External"/><Relationship Id="rId14" Type="http://schemas.openxmlformats.org/officeDocument/2006/relationships/hyperlink" Target="https://doi.org/10.1111/trf.12633" TargetMode="External"/><Relationship Id="rId30" Type="http://schemas.openxmlformats.org/officeDocument/2006/relationships/hyperlink" Target="https://doi.org/10.1002/ejhf.2082" TargetMode="External"/><Relationship Id="rId35" Type="http://schemas.openxmlformats.org/officeDocument/2006/relationships/hyperlink" Target="https://dx.doi.org/10.1093%2Fcid%2Fciy401" TargetMode="External"/><Relationship Id="rId56" Type="http://schemas.openxmlformats.org/officeDocument/2006/relationships/hyperlink" Target="https://doi.org/10.1097/wno.0000000000000677" TargetMode="External"/><Relationship Id="rId77" Type="http://schemas.openxmlformats.org/officeDocument/2006/relationships/hyperlink" Target="https://www.arsep.org/library/media/other/docs_patients/NMO-dossier-complet-ARSEP-2018.pdf" TargetMode="External"/><Relationship Id="rId100" Type="http://schemas.openxmlformats.org/officeDocument/2006/relationships/hyperlink" Target="https://drive.google.com/file/d/1hGsBr9pUYhTIR5c3J2g4yizsbnyXHQ0K/view" TargetMode="External"/><Relationship Id="rId105" Type="http://schemas.openxmlformats.org/officeDocument/2006/relationships/hyperlink" Target="https://doi.org/10.1016/j.yebeh.2009.10.020" TargetMode="External"/><Relationship Id="rId8" Type="http://schemas.openxmlformats.org/officeDocument/2006/relationships/hyperlink" Target="https://doi.org/10.1016/j.arcped.2016.11.011" TargetMode="External"/><Relationship Id="rId51" Type="http://schemas.openxmlformats.org/officeDocument/2006/relationships/hyperlink" Target="https://doi.org/10.1016/j.jaad.2014.05.039" TargetMode="External"/><Relationship Id="rId72" Type="http://schemas.openxmlformats.org/officeDocument/2006/relationships/hyperlink" Target="https://doi.org/10.1111/j.1468-1331.2009.02930.x" TargetMode="External"/><Relationship Id="rId93" Type="http://schemas.openxmlformats.org/officeDocument/2006/relationships/hyperlink" Target="https://doi.org/10.1016/j.revmed.2008.11.014" TargetMode="External"/><Relationship Id="rId98" Type="http://schemas.openxmlformats.org/officeDocument/2006/relationships/hyperlink" Target="https://pubmed.ncbi.nlm.nih.gov/26281134/" TargetMode="External"/><Relationship Id="rId3" Type="http://schemas.openxmlformats.org/officeDocument/2006/relationships/hyperlink" Target="https://dx.doi.org/10.1007%2Fs00467-020-04519-1" TargetMode="External"/><Relationship Id="rId25" Type="http://schemas.openxmlformats.org/officeDocument/2006/relationships/hyperlink" Target="https://doi.org/10.1161/01.cir.103.18.2254" TargetMode="External"/><Relationship Id="rId46" Type="http://schemas.openxmlformats.org/officeDocument/2006/relationships/hyperlink" Target="https://doi.org/10.1212/wnl.0000000000007777" TargetMode="External"/><Relationship Id="rId67" Type="http://schemas.openxmlformats.org/officeDocument/2006/relationships/hyperlink" Target="https://dx.doi.org/10.1136%2Fjnnp.68.4.479" TargetMode="External"/><Relationship Id="rId20" Type="http://schemas.openxmlformats.org/officeDocument/2006/relationships/hyperlink" Target="https://doi.org/10.1111/ajt.13083" TargetMode="External"/><Relationship Id="rId41" Type="http://schemas.openxmlformats.org/officeDocument/2006/relationships/hyperlink" Target="https://doi.org/10.1002/14651858.cd001090.pub2" TargetMode="External"/><Relationship Id="rId62" Type="http://schemas.openxmlformats.org/officeDocument/2006/relationships/hyperlink" Target="https://doi.org/10.1002/mus.24943" TargetMode="External"/><Relationship Id="rId83" Type="http://schemas.openxmlformats.org/officeDocument/2006/relationships/hyperlink" Target="https://doi.org/10.1001/jama.2021.0694" TargetMode="External"/><Relationship Id="rId88" Type="http://schemas.openxmlformats.org/officeDocument/2006/relationships/hyperlink" Target="https://doi.org/10.2165/00128071-200708020-00002" TargetMode="External"/><Relationship Id="rId111" Type="http://schemas.openxmlformats.org/officeDocument/2006/relationships/hyperlink" Target="https://www.sciencedirect.com/science/article/pii/S088789941400680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AB37"/>
  <sheetViews>
    <sheetView showGridLines="0" tabSelected="1" workbookViewId="0">
      <selection activeCell="B9" sqref="B9:S9"/>
    </sheetView>
  </sheetViews>
  <sheetFormatPr baseColWidth="10" defaultRowHeight="15" x14ac:dyDescent="0.25"/>
  <cols>
    <col min="1" max="1" width="1" customWidth="1"/>
  </cols>
  <sheetData>
    <row r="1" spans="2:28" x14ac:dyDescent="0.25">
      <c r="H1" s="2"/>
      <c r="I1" s="1"/>
      <c r="J1" s="1"/>
      <c r="K1" s="1"/>
      <c r="L1" s="1"/>
      <c r="M1" s="1"/>
      <c r="N1" s="1"/>
      <c r="O1" s="1"/>
      <c r="P1" s="1"/>
      <c r="Q1" s="1"/>
      <c r="R1" s="1"/>
      <c r="S1" s="1"/>
      <c r="T1" s="1"/>
      <c r="U1" s="1"/>
      <c r="V1" s="1"/>
      <c r="W1" s="1"/>
      <c r="X1" s="1"/>
      <c r="Y1" s="1"/>
      <c r="Z1" s="1"/>
      <c r="AA1" s="1"/>
    </row>
    <row r="2" spans="2:28" x14ac:dyDescent="0.25">
      <c r="H2" s="2"/>
      <c r="I2" s="1"/>
      <c r="J2" s="1"/>
      <c r="K2" s="1"/>
      <c r="L2" s="1"/>
      <c r="M2" s="1"/>
      <c r="N2" s="1"/>
      <c r="O2" s="1"/>
      <c r="P2" s="1"/>
      <c r="Q2" s="1"/>
      <c r="R2" s="1"/>
      <c r="S2" s="1"/>
      <c r="T2" s="1"/>
      <c r="U2" s="1"/>
      <c r="V2" s="1"/>
      <c r="W2" s="1"/>
      <c r="X2" s="1"/>
      <c r="Y2" s="1"/>
      <c r="Z2" s="1"/>
      <c r="AA2" s="1"/>
    </row>
    <row r="3" spans="2:28" x14ac:dyDescent="0.25">
      <c r="H3" s="2"/>
      <c r="I3" s="1"/>
      <c r="J3" s="1"/>
      <c r="K3" s="1"/>
      <c r="L3" s="1"/>
      <c r="M3" s="1"/>
      <c r="N3" s="1"/>
      <c r="O3" s="1"/>
      <c r="P3" s="1"/>
      <c r="Q3" s="1"/>
      <c r="R3" s="1"/>
      <c r="S3" s="1"/>
      <c r="T3" s="1"/>
      <c r="U3" s="1"/>
      <c r="V3" s="1"/>
      <c r="W3" s="1"/>
      <c r="X3" s="1"/>
      <c r="Y3" s="1"/>
      <c r="Z3" s="1"/>
      <c r="AA3" s="1"/>
    </row>
    <row r="4" spans="2:28" x14ac:dyDescent="0.25">
      <c r="H4" s="2"/>
      <c r="I4" s="1"/>
      <c r="J4" s="1"/>
      <c r="K4" s="1"/>
      <c r="L4" s="1"/>
      <c r="M4" s="1"/>
      <c r="N4" s="1"/>
      <c r="O4" s="1"/>
      <c r="P4" s="1"/>
      <c r="Q4" s="1"/>
      <c r="R4" s="1"/>
      <c r="S4" s="1"/>
      <c r="T4" s="1"/>
      <c r="U4" s="1"/>
      <c r="V4" s="1"/>
      <c r="W4" s="1"/>
      <c r="X4" s="1"/>
      <c r="Y4" s="1"/>
      <c r="Z4" s="1"/>
      <c r="AA4" s="1"/>
    </row>
    <row r="5" spans="2:28" x14ac:dyDescent="0.25">
      <c r="H5" s="2"/>
      <c r="I5" s="1"/>
      <c r="J5" s="1"/>
      <c r="K5" s="1"/>
      <c r="L5" s="1"/>
      <c r="M5" s="1"/>
      <c r="N5" s="1"/>
      <c r="O5" s="1"/>
      <c r="P5" s="1"/>
      <c r="Q5" s="1"/>
      <c r="R5" s="1"/>
      <c r="S5" s="1"/>
      <c r="T5" s="1"/>
      <c r="U5" s="1"/>
      <c r="V5" s="1"/>
      <c r="W5" s="1"/>
      <c r="X5" s="1"/>
      <c r="Y5" s="1"/>
      <c r="Z5" s="1"/>
      <c r="AA5" s="1"/>
    </row>
    <row r="6" spans="2:28" ht="15" customHeight="1" x14ac:dyDescent="0.25">
      <c r="B6" s="136" t="s">
        <v>81</v>
      </c>
      <c r="C6" s="136"/>
      <c r="D6" s="136"/>
      <c r="E6" s="136"/>
      <c r="F6" s="136"/>
      <c r="G6" s="136"/>
      <c r="H6" s="136"/>
      <c r="I6" s="136"/>
      <c r="J6" s="136"/>
      <c r="K6" s="136"/>
      <c r="L6" s="136"/>
      <c r="M6" s="136"/>
      <c r="N6" s="136"/>
      <c r="O6" s="136"/>
      <c r="P6" s="136"/>
      <c r="Q6" s="136"/>
      <c r="R6" s="136"/>
      <c r="S6" s="136"/>
      <c r="T6" s="13"/>
      <c r="U6" s="13"/>
      <c r="V6" s="13"/>
      <c r="W6" s="13"/>
      <c r="X6" s="13"/>
      <c r="Y6" s="13"/>
      <c r="Z6" s="13"/>
      <c r="AA6" s="13"/>
      <c r="AB6" s="13"/>
    </row>
    <row r="7" spans="2:28" ht="15" customHeight="1" x14ac:dyDescent="0.25">
      <c r="B7" s="136"/>
      <c r="C7" s="136"/>
      <c r="D7" s="136"/>
      <c r="E7" s="136"/>
      <c r="F7" s="136"/>
      <c r="G7" s="136"/>
      <c r="H7" s="136"/>
      <c r="I7" s="136"/>
      <c r="J7" s="136"/>
      <c r="K7" s="136"/>
      <c r="L7" s="136"/>
      <c r="M7" s="136"/>
      <c r="N7" s="136"/>
      <c r="O7" s="136"/>
      <c r="P7" s="136"/>
      <c r="Q7" s="136"/>
      <c r="R7" s="136"/>
      <c r="S7" s="136"/>
      <c r="T7" s="13"/>
      <c r="U7" s="13"/>
      <c r="V7" s="13"/>
      <c r="W7" s="13"/>
      <c r="X7" s="13"/>
      <c r="Y7" s="13"/>
      <c r="Z7" s="13"/>
      <c r="AA7" s="13"/>
      <c r="AB7" s="13"/>
    </row>
    <row r="8" spans="2:28" s="7" customFormat="1" ht="18.75" x14ac:dyDescent="0.25">
      <c r="B8" s="6"/>
      <c r="C8" s="6"/>
      <c r="D8" s="6"/>
      <c r="E8" s="6"/>
      <c r="F8" s="6"/>
      <c r="G8" s="6"/>
      <c r="H8" s="6"/>
      <c r="I8" s="6"/>
      <c r="J8" s="6"/>
      <c r="K8" s="6"/>
      <c r="L8" s="6"/>
      <c r="M8" s="6"/>
      <c r="N8" s="6"/>
      <c r="O8" s="6"/>
      <c r="P8" s="6"/>
      <c r="Q8" s="6"/>
      <c r="R8" s="6"/>
      <c r="S8" s="6"/>
      <c r="T8" s="6"/>
      <c r="U8" s="6"/>
      <c r="V8" s="6"/>
      <c r="W8" s="6"/>
      <c r="X8" s="6"/>
      <c r="Y8" s="6"/>
      <c r="Z8" s="6"/>
      <c r="AA8" s="6"/>
      <c r="AB8" s="6"/>
    </row>
    <row r="9" spans="2:28" s="35" customFormat="1" ht="36.75" customHeight="1" x14ac:dyDescent="0.25">
      <c r="B9" s="137" t="s">
        <v>716</v>
      </c>
      <c r="C9" s="137"/>
      <c r="D9" s="137"/>
      <c r="E9" s="137"/>
      <c r="F9" s="137"/>
      <c r="G9" s="137"/>
      <c r="H9" s="137"/>
      <c r="I9" s="137"/>
      <c r="J9" s="137"/>
      <c r="K9" s="137"/>
      <c r="L9" s="137"/>
      <c r="M9" s="137"/>
      <c r="N9" s="137"/>
      <c r="O9" s="137"/>
      <c r="P9" s="137"/>
      <c r="Q9" s="137"/>
      <c r="R9" s="137"/>
      <c r="S9" s="137"/>
      <c r="T9" s="6"/>
      <c r="U9" s="6"/>
      <c r="V9" s="6"/>
      <c r="W9" s="6"/>
      <c r="X9" s="6"/>
      <c r="Y9" s="6"/>
      <c r="Z9" s="6"/>
      <c r="AA9" s="6"/>
      <c r="AB9" s="6"/>
    </row>
    <row r="10" spans="2:28" s="36" customFormat="1" x14ac:dyDescent="0.25">
      <c r="B10" s="139" t="s">
        <v>702</v>
      </c>
      <c r="C10" s="139"/>
      <c r="D10" s="139"/>
      <c r="E10" s="139"/>
      <c r="F10" s="139"/>
      <c r="G10" s="139"/>
      <c r="H10" s="139"/>
      <c r="I10" s="139"/>
      <c r="J10" s="139"/>
      <c r="K10" s="139"/>
      <c r="L10" s="139"/>
      <c r="M10" s="139"/>
      <c r="N10" s="139"/>
      <c r="O10" s="139"/>
      <c r="P10" s="139"/>
      <c r="Q10" s="139"/>
      <c r="R10" s="139"/>
      <c r="S10" s="139"/>
    </row>
    <row r="11" spans="2:28" s="37" customFormat="1" x14ac:dyDescent="0.25">
      <c r="B11" s="137" t="s">
        <v>703</v>
      </c>
      <c r="C11" s="137"/>
      <c r="D11" s="137"/>
      <c r="E11" s="137"/>
      <c r="F11" s="137"/>
      <c r="G11" s="137"/>
      <c r="H11" s="137"/>
      <c r="I11" s="137"/>
      <c r="J11" s="137"/>
      <c r="K11" s="137"/>
      <c r="L11" s="137"/>
      <c r="M11" s="137"/>
      <c r="N11" s="137"/>
      <c r="O11" s="137"/>
      <c r="P11" s="137"/>
      <c r="Q11" s="137"/>
      <c r="R11" s="137"/>
      <c r="S11" s="137"/>
    </row>
    <row r="13" spans="2:28" s="37" customFormat="1" x14ac:dyDescent="0.25">
      <c r="B13" s="138" t="s">
        <v>92</v>
      </c>
      <c r="C13" s="138"/>
      <c r="D13" s="138"/>
      <c r="E13" s="138"/>
      <c r="F13" s="138"/>
      <c r="G13" s="138"/>
      <c r="H13" s="138"/>
      <c r="I13" s="138"/>
      <c r="J13" s="138"/>
      <c r="K13" s="138"/>
      <c r="L13" s="138"/>
      <c r="M13" s="138"/>
      <c r="N13" s="138"/>
      <c r="O13" s="138"/>
      <c r="P13" s="138"/>
      <c r="Q13" s="138"/>
      <c r="R13" s="138"/>
      <c r="S13" s="138"/>
    </row>
    <row r="15" spans="2:28" ht="30.75" customHeight="1" x14ac:dyDescent="0.25">
      <c r="B15" s="140" t="s">
        <v>717</v>
      </c>
      <c r="C15" s="140"/>
      <c r="D15" s="140"/>
      <c r="E15" s="140"/>
      <c r="F15" s="140"/>
      <c r="G15" s="140"/>
      <c r="H15" s="140"/>
      <c r="I15" s="140"/>
      <c r="J15" s="140"/>
      <c r="K15" s="140"/>
      <c r="L15" s="140"/>
      <c r="M15" s="140"/>
      <c r="N15" s="140"/>
      <c r="O15" s="140"/>
      <c r="P15" s="140"/>
      <c r="Q15" s="140"/>
      <c r="R15" s="140"/>
      <c r="S15" s="140"/>
    </row>
    <row r="16" spans="2:28" ht="30" customHeight="1" x14ac:dyDescent="0.25"/>
    <row r="17" spans="1:19" x14ac:dyDescent="0.25">
      <c r="B17" s="141" t="s">
        <v>93</v>
      </c>
      <c r="C17" s="141"/>
      <c r="D17" s="141"/>
      <c r="E17" s="141"/>
      <c r="F17" s="141"/>
      <c r="G17" s="141"/>
      <c r="H17" s="141"/>
      <c r="I17" s="141"/>
      <c r="J17" s="141"/>
      <c r="K17" s="141"/>
      <c r="L17" s="141"/>
      <c r="M17" s="141"/>
      <c r="N17" s="141"/>
      <c r="O17" s="141"/>
      <c r="P17" s="141"/>
      <c r="Q17" s="141"/>
      <c r="R17" s="141"/>
      <c r="S17" s="141"/>
    </row>
    <row r="18" spans="1:19" ht="30" customHeight="1" x14ac:dyDescent="0.25"/>
    <row r="19" spans="1:19" s="38" customFormat="1" ht="20.100000000000001" customHeight="1" x14ac:dyDescent="0.25">
      <c r="B19" s="142" t="s">
        <v>94</v>
      </c>
      <c r="C19" s="142"/>
      <c r="D19" s="142"/>
      <c r="E19" s="142"/>
      <c r="F19" s="142"/>
      <c r="G19" s="142"/>
      <c r="H19" s="142"/>
      <c r="I19" s="142"/>
      <c r="J19" s="142"/>
      <c r="K19" s="142"/>
      <c r="L19" s="142"/>
      <c r="M19" s="142"/>
      <c r="N19" s="142"/>
      <c r="O19" s="142"/>
      <c r="P19" s="142"/>
      <c r="Q19" s="142"/>
      <c r="R19" s="142"/>
      <c r="S19" s="142"/>
    </row>
    <row r="20" spans="1:19" ht="4.5" customHeight="1" x14ac:dyDescent="0.25"/>
    <row r="21" spans="1:19" ht="20.100000000000001" customHeight="1" x14ac:dyDescent="0.25">
      <c r="B21" s="145" t="s">
        <v>96</v>
      </c>
      <c r="C21" s="145"/>
      <c r="D21" s="138" t="s">
        <v>97</v>
      </c>
      <c r="E21" s="138"/>
      <c r="F21" s="138"/>
      <c r="G21" s="138"/>
      <c r="H21" s="138"/>
      <c r="I21" s="138"/>
      <c r="J21" s="138"/>
      <c r="K21" s="138"/>
      <c r="L21" s="138"/>
      <c r="M21" s="138"/>
      <c r="N21" s="138"/>
      <c r="O21" s="138"/>
      <c r="P21" s="138"/>
      <c r="Q21" s="138"/>
      <c r="R21" s="138"/>
      <c r="S21" s="138"/>
    </row>
    <row r="22" spans="1:19" ht="20.100000000000001" customHeight="1" x14ac:dyDescent="0.25">
      <c r="C22" s="40"/>
      <c r="D22" s="138" t="s">
        <v>714</v>
      </c>
      <c r="E22" s="138"/>
      <c r="F22" s="138"/>
      <c r="G22" s="138"/>
      <c r="H22" s="138"/>
      <c r="I22" s="138"/>
      <c r="J22" s="138"/>
      <c r="K22" s="138"/>
      <c r="L22" s="138"/>
      <c r="M22" s="138"/>
      <c r="N22" s="138"/>
      <c r="O22" s="138"/>
      <c r="P22" s="138"/>
      <c r="Q22" s="138"/>
      <c r="R22" s="138"/>
      <c r="S22" s="138"/>
    </row>
    <row r="23" spans="1:19" ht="20.100000000000001" customHeight="1" x14ac:dyDescent="0.25">
      <c r="C23" s="40"/>
      <c r="D23" s="138" t="s">
        <v>99</v>
      </c>
      <c r="E23" s="138"/>
      <c r="F23" s="138"/>
      <c r="G23" s="138"/>
      <c r="H23" s="138"/>
      <c r="I23" s="138"/>
      <c r="J23" s="138"/>
      <c r="K23" s="138"/>
      <c r="L23" s="138"/>
      <c r="M23" s="138"/>
      <c r="N23" s="138"/>
      <c r="O23" s="138"/>
      <c r="P23" s="138"/>
      <c r="Q23" s="138"/>
      <c r="R23" s="138"/>
      <c r="S23" s="138"/>
    </row>
    <row r="24" spans="1:19" ht="20.100000000000001" customHeight="1" x14ac:dyDescent="0.25">
      <c r="C24" s="40"/>
      <c r="D24" s="138" t="s">
        <v>704</v>
      </c>
      <c r="E24" s="138"/>
      <c r="F24" s="138"/>
      <c r="G24" s="138"/>
      <c r="H24" s="138"/>
      <c r="I24" s="138"/>
      <c r="J24" s="138"/>
      <c r="K24" s="138"/>
      <c r="L24" s="138"/>
      <c r="M24" s="138"/>
      <c r="N24" s="138"/>
      <c r="O24" s="138"/>
      <c r="P24" s="138"/>
      <c r="Q24" s="138"/>
      <c r="R24" s="138"/>
      <c r="S24" s="138"/>
    </row>
    <row r="25" spans="1:19" ht="20.100000000000001" customHeight="1" x14ac:dyDescent="0.25">
      <c r="D25" s="138" t="s">
        <v>100</v>
      </c>
      <c r="E25" s="138"/>
      <c r="F25" s="138"/>
      <c r="G25" s="138"/>
      <c r="H25" s="138"/>
      <c r="I25" s="138"/>
      <c r="J25" s="138"/>
      <c r="K25" s="138"/>
      <c r="L25" s="138"/>
      <c r="M25" s="138"/>
      <c r="N25" s="138"/>
      <c r="O25" s="138"/>
      <c r="P25" s="138"/>
      <c r="Q25" s="138"/>
      <c r="R25" s="138"/>
      <c r="S25" s="138"/>
    </row>
    <row r="26" spans="1:19" ht="20.100000000000001" customHeight="1" x14ac:dyDescent="0.25">
      <c r="D26" s="138" t="s">
        <v>98</v>
      </c>
      <c r="E26" s="138"/>
      <c r="F26" s="138"/>
      <c r="G26" s="138"/>
      <c r="H26" s="138"/>
      <c r="I26" s="138"/>
      <c r="J26" s="138"/>
      <c r="K26" s="138"/>
      <c r="L26" s="138"/>
      <c r="M26" s="138"/>
      <c r="N26" s="138"/>
      <c r="O26" s="138"/>
      <c r="P26" s="138"/>
      <c r="Q26" s="138"/>
      <c r="R26" s="138"/>
      <c r="S26" s="138"/>
    </row>
    <row r="27" spans="1:19" ht="20.100000000000001" customHeight="1" x14ac:dyDescent="0.25">
      <c r="D27" s="138" t="s">
        <v>697</v>
      </c>
      <c r="E27" s="138"/>
      <c r="F27" s="138"/>
      <c r="G27" s="138"/>
      <c r="H27" s="138"/>
      <c r="I27" s="138"/>
      <c r="J27" s="138"/>
      <c r="K27" s="138"/>
      <c r="L27" s="138"/>
      <c r="M27" s="138"/>
      <c r="N27" s="138"/>
      <c r="O27" s="138"/>
      <c r="P27" s="138"/>
      <c r="Q27" s="138"/>
      <c r="R27" s="138"/>
      <c r="S27" s="138"/>
    </row>
    <row r="28" spans="1:19" ht="20.100000000000001" customHeight="1" x14ac:dyDescent="0.25">
      <c r="D28" s="47"/>
      <c r="E28" t="s">
        <v>110</v>
      </c>
    </row>
    <row r="29" spans="1:19" s="37" customFormat="1" ht="20.100000000000001" customHeight="1" x14ac:dyDescent="0.25">
      <c r="A29"/>
      <c r="B29" s="138" t="s">
        <v>95</v>
      </c>
      <c r="C29" s="138"/>
      <c r="D29" s="138"/>
      <c r="E29" s="138"/>
      <c r="F29" s="138"/>
      <c r="G29" s="138"/>
      <c r="H29" s="138"/>
      <c r="I29" s="138"/>
      <c r="J29" s="138"/>
      <c r="K29" s="138"/>
      <c r="L29" s="138"/>
      <c r="M29" s="138"/>
      <c r="N29" s="138"/>
      <c r="O29" s="138"/>
      <c r="P29" s="138"/>
      <c r="Q29" s="138"/>
      <c r="R29" s="138"/>
      <c r="S29" s="138"/>
    </row>
    <row r="30" spans="1:19" s="39" customFormat="1" ht="35.1" customHeight="1" x14ac:dyDescent="0.25">
      <c r="A30" s="37"/>
      <c r="B30" s="137" t="s">
        <v>705</v>
      </c>
      <c r="C30" s="137"/>
      <c r="D30" s="137"/>
      <c r="E30" s="137"/>
      <c r="F30" s="137"/>
      <c r="G30" s="137"/>
      <c r="H30" s="137"/>
      <c r="I30" s="137"/>
      <c r="J30" s="137"/>
      <c r="K30" s="137"/>
      <c r="L30" s="137"/>
      <c r="M30" s="137"/>
      <c r="N30" s="137"/>
      <c r="O30" s="137"/>
      <c r="P30" s="137"/>
      <c r="Q30" s="137"/>
      <c r="R30" s="137"/>
      <c r="S30" s="137"/>
    </row>
    <row r="31" spans="1:19" s="37" customFormat="1" x14ac:dyDescent="0.25">
      <c r="A31" s="39"/>
      <c r="B31" s="137" t="s">
        <v>719</v>
      </c>
      <c r="C31" s="137"/>
      <c r="D31" s="137"/>
      <c r="E31" s="137"/>
      <c r="F31" s="137"/>
      <c r="G31" s="137"/>
      <c r="H31" s="137"/>
      <c r="I31" s="137"/>
      <c r="J31" s="137"/>
      <c r="K31" s="137"/>
      <c r="L31" s="137"/>
      <c r="M31" s="137"/>
      <c r="N31" s="137"/>
      <c r="O31" s="137"/>
      <c r="P31" s="137"/>
      <c r="Q31" s="137"/>
      <c r="R31" s="137"/>
      <c r="S31" s="137"/>
    </row>
    <row r="32" spans="1:19" s="129" customFormat="1" x14ac:dyDescent="0.25">
      <c r="A32" s="39"/>
      <c r="B32" s="146" t="s">
        <v>718</v>
      </c>
      <c r="C32" s="146"/>
      <c r="D32" s="146"/>
      <c r="E32" s="146"/>
      <c r="F32" s="146"/>
      <c r="G32" s="146"/>
      <c r="H32" s="146"/>
      <c r="I32" s="146"/>
      <c r="J32" s="146"/>
      <c r="K32" s="146"/>
      <c r="L32" s="146"/>
      <c r="M32" s="146"/>
      <c r="N32" s="146"/>
      <c r="O32" s="146"/>
      <c r="P32" s="146"/>
      <c r="Q32" s="146"/>
      <c r="R32" s="146"/>
      <c r="S32" s="146"/>
    </row>
    <row r="33" spans="1:19" ht="30" customHeight="1" x14ac:dyDescent="0.25">
      <c r="A33" s="37"/>
      <c r="B33" s="142" t="s">
        <v>101</v>
      </c>
      <c r="C33" s="142"/>
      <c r="D33" s="142"/>
      <c r="E33" s="142"/>
      <c r="F33" s="142"/>
      <c r="G33" s="142"/>
      <c r="H33" s="142"/>
      <c r="I33" s="142"/>
      <c r="J33" s="142"/>
      <c r="K33" s="142"/>
      <c r="L33" s="142"/>
      <c r="M33" s="142"/>
      <c r="N33" s="142"/>
      <c r="O33" s="142"/>
      <c r="P33" s="142"/>
      <c r="Q33" s="142"/>
      <c r="R33" s="142"/>
      <c r="S33" s="142"/>
    </row>
    <row r="34" spans="1:19" s="38" customFormat="1" ht="20.100000000000001" customHeight="1" x14ac:dyDescent="0.25">
      <c r="A34"/>
      <c r="B34" s="137" t="s">
        <v>715</v>
      </c>
      <c r="C34" s="137"/>
      <c r="D34" s="137"/>
      <c r="E34" s="137"/>
      <c r="F34" s="137"/>
      <c r="G34" s="137"/>
      <c r="H34" s="137"/>
      <c r="I34" s="137"/>
      <c r="J34" s="137"/>
      <c r="K34" s="137"/>
      <c r="L34" s="137"/>
      <c r="M34" s="137"/>
      <c r="N34" s="137"/>
      <c r="O34" s="137"/>
      <c r="P34" s="137"/>
      <c r="Q34" s="137"/>
      <c r="R34" s="137"/>
      <c r="S34" s="137"/>
    </row>
    <row r="35" spans="1:19" ht="5.0999999999999996" customHeight="1" x14ac:dyDescent="0.25">
      <c r="A35" s="38"/>
    </row>
    <row r="36" spans="1:19" ht="50.1" customHeight="1" x14ac:dyDescent="0.25">
      <c r="B36" s="143"/>
      <c r="C36" s="144"/>
      <c r="D36" s="144"/>
      <c r="E36" s="144"/>
      <c r="F36" s="144"/>
      <c r="G36" s="144"/>
      <c r="H36" s="144"/>
      <c r="I36" s="144"/>
      <c r="J36" s="144"/>
      <c r="K36" s="144"/>
      <c r="L36" s="144"/>
      <c r="M36" s="144"/>
      <c r="N36" s="144"/>
      <c r="O36" s="144"/>
      <c r="P36" s="144"/>
      <c r="Q36" s="144"/>
      <c r="R36" s="144"/>
      <c r="S36" s="144"/>
    </row>
    <row r="37" spans="1:19" ht="35.1" customHeight="1" x14ac:dyDescent="0.25">
      <c r="B37" s="137"/>
      <c r="C37" s="138"/>
      <c r="D37" s="138"/>
      <c r="E37" s="138"/>
      <c r="F37" s="138"/>
      <c r="G37" s="138"/>
      <c r="H37" s="138"/>
      <c r="I37" s="138"/>
      <c r="J37" s="138"/>
      <c r="K37" s="138"/>
      <c r="L37" s="138"/>
      <c r="M37" s="138"/>
      <c r="N37" s="138"/>
      <c r="O37" s="138"/>
      <c r="P37" s="138"/>
      <c r="Q37" s="138"/>
      <c r="R37" s="138"/>
      <c r="S37" s="138"/>
    </row>
  </sheetData>
  <sheetProtection selectLockedCells="1"/>
  <mergeCells count="24">
    <mergeCell ref="B34:S34"/>
    <mergeCell ref="B36:S36"/>
    <mergeCell ref="B37:S37"/>
    <mergeCell ref="B33:S33"/>
    <mergeCell ref="B21:C21"/>
    <mergeCell ref="D21:S21"/>
    <mergeCell ref="D22:S22"/>
    <mergeCell ref="D23:S23"/>
    <mergeCell ref="D24:S24"/>
    <mergeCell ref="D25:S25"/>
    <mergeCell ref="D26:S26"/>
    <mergeCell ref="D27:S27"/>
    <mergeCell ref="B31:S31"/>
    <mergeCell ref="B32:S32"/>
    <mergeCell ref="B15:S15"/>
    <mergeCell ref="B17:S17"/>
    <mergeCell ref="B19:S19"/>
    <mergeCell ref="B29:S29"/>
    <mergeCell ref="B30:S30"/>
    <mergeCell ref="B6:S7"/>
    <mergeCell ref="B9:S9"/>
    <mergeCell ref="B11:S11"/>
    <mergeCell ref="B13:S13"/>
    <mergeCell ref="B10:S10"/>
  </mergeCells>
  <hyperlinks>
    <hyperlink ref="B10:S10" r:id="rId1" display=" https://ansm.sante.fr/actualites/tensions-dapprovisionnement-en-immunoglobulines-humaines-rappel-de-la-hierarchisation-des-indications" xr:uid="{B3FFD131-1BB3-4881-8F69-6DDD21CA4DE4}"/>
    <hyperlink ref="B32" r:id="rId2" xr:uid="{A52075DB-4126-48F3-B068-F956E16CB945}"/>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B1:AB12"/>
  <sheetViews>
    <sheetView showGridLines="0" showRowColHeaders="0" workbookViewId="0">
      <selection activeCell="F11" sqref="F11:J11"/>
    </sheetView>
  </sheetViews>
  <sheetFormatPr baseColWidth="10" defaultRowHeight="15" x14ac:dyDescent="0.25"/>
  <cols>
    <col min="1" max="1" width="1" customWidth="1"/>
  </cols>
  <sheetData>
    <row r="1" spans="2:28" x14ac:dyDescent="0.25">
      <c r="H1" s="2"/>
      <c r="I1" s="1"/>
      <c r="J1" s="1"/>
      <c r="K1" s="1"/>
      <c r="L1" s="1"/>
      <c r="M1" s="1"/>
      <c r="N1" s="1"/>
      <c r="O1" s="1"/>
      <c r="P1" s="1"/>
      <c r="Q1" s="1"/>
      <c r="R1" s="1"/>
      <c r="S1" s="1"/>
      <c r="T1" s="1"/>
      <c r="U1" s="1"/>
      <c r="V1" s="1"/>
      <c r="W1" s="1"/>
      <c r="X1" s="1"/>
      <c r="Y1" s="1"/>
      <c r="Z1" s="1"/>
      <c r="AA1" s="1"/>
    </row>
    <row r="2" spans="2:28" x14ac:dyDescent="0.25">
      <c r="H2" s="2"/>
      <c r="I2" s="1"/>
      <c r="J2" s="1"/>
      <c r="K2" s="1"/>
      <c r="L2" s="1"/>
      <c r="M2" s="1"/>
      <c r="N2" s="1"/>
      <c r="O2" s="1"/>
      <c r="P2" s="1"/>
      <c r="Q2" s="1"/>
      <c r="R2" s="1"/>
      <c r="S2" s="1"/>
      <c r="T2" s="1"/>
      <c r="U2" s="1"/>
      <c r="V2" s="1"/>
      <c r="W2" s="1"/>
      <c r="X2" s="1"/>
      <c r="Y2" s="1"/>
      <c r="Z2" s="1"/>
      <c r="AA2" s="1"/>
    </row>
    <row r="3" spans="2:28" x14ac:dyDescent="0.25">
      <c r="H3" s="2"/>
      <c r="I3" s="1"/>
      <c r="J3" s="1"/>
      <c r="K3" s="1"/>
      <c r="L3" s="1"/>
      <c r="M3" s="1"/>
      <c r="N3" s="1"/>
      <c r="O3" s="1"/>
      <c r="P3" s="1"/>
      <c r="Q3" s="1"/>
      <c r="R3" s="1"/>
      <c r="S3" s="1"/>
      <c r="T3" s="1"/>
      <c r="U3" s="1"/>
      <c r="V3" s="1"/>
      <c r="W3" s="1"/>
      <c r="X3" s="1"/>
      <c r="Y3" s="1"/>
      <c r="Z3" s="1"/>
      <c r="AA3" s="1"/>
    </row>
    <row r="4" spans="2:28" x14ac:dyDescent="0.25">
      <c r="H4" s="2"/>
      <c r="I4" s="1"/>
      <c r="J4" s="1"/>
      <c r="K4" s="1"/>
      <c r="L4" s="1"/>
      <c r="M4" s="1"/>
      <c r="N4" s="1"/>
      <c r="O4" s="1"/>
      <c r="P4" s="1"/>
      <c r="Q4" s="1"/>
      <c r="R4" s="1"/>
      <c r="S4" s="1"/>
      <c r="T4" s="1"/>
      <c r="U4" s="1"/>
      <c r="V4" s="1"/>
      <c r="W4" s="1"/>
      <c r="X4" s="1"/>
      <c r="Y4" s="1"/>
      <c r="Z4" s="1"/>
      <c r="AA4" s="1"/>
    </row>
    <row r="5" spans="2:28" x14ac:dyDescent="0.25">
      <c r="H5" s="2"/>
      <c r="I5" s="1"/>
      <c r="J5" s="1"/>
      <c r="K5" s="1"/>
      <c r="L5" s="1"/>
      <c r="M5" s="1"/>
      <c r="N5" s="1"/>
      <c r="O5" s="1"/>
      <c r="P5" s="1"/>
      <c r="Q5" s="1"/>
      <c r="R5" s="1"/>
      <c r="S5" s="1"/>
      <c r="T5" s="1"/>
      <c r="U5" s="1"/>
      <c r="V5" s="1"/>
      <c r="W5" s="1"/>
      <c r="X5" s="1"/>
      <c r="Y5" s="1"/>
      <c r="Z5" s="1"/>
      <c r="AA5" s="1"/>
    </row>
    <row r="6" spans="2:28" ht="15" customHeight="1" x14ac:dyDescent="0.25">
      <c r="B6" s="136" t="s">
        <v>81</v>
      </c>
      <c r="C6" s="136"/>
      <c r="D6" s="136"/>
      <c r="E6" s="136"/>
      <c r="F6" s="136"/>
      <c r="G6" s="136"/>
      <c r="H6" s="136"/>
      <c r="I6" s="136"/>
      <c r="J6" s="136"/>
      <c r="K6" s="136"/>
      <c r="L6" s="136"/>
      <c r="M6" s="136"/>
      <c r="N6" s="136"/>
      <c r="O6" s="136"/>
      <c r="P6" s="136"/>
      <c r="Q6" s="136"/>
      <c r="R6" s="136"/>
      <c r="S6" s="136"/>
      <c r="T6" s="13"/>
      <c r="U6" s="13"/>
      <c r="V6" s="13"/>
      <c r="W6" s="13"/>
      <c r="X6" s="13"/>
      <c r="Y6" s="13"/>
      <c r="Z6" s="13"/>
      <c r="AA6" s="13"/>
      <c r="AB6" s="13"/>
    </row>
    <row r="7" spans="2:28" ht="15" customHeight="1" x14ac:dyDescent="0.25">
      <c r="B7" s="136"/>
      <c r="C7" s="136"/>
      <c r="D7" s="136"/>
      <c r="E7" s="136"/>
      <c r="F7" s="136"/>
      <c r="G7" s="136"/>
      <c r="H7" s="136"/>
      <c r="I7" s="136"/>
      <c r="J7" s="136"/>
      <c r="K7" s="136"/>
      <c r="L7" s="136"/>
      <c r="M7" s="136"/>
      <c r="N7" s="136"/>
      <c r="O7" s="136"/>
      <c r="P7" s="136"/>
      <c r="Q7" s="136"/>
      <c r="R7" s="136"/>
      <c r="S7" s="136"/>
      <c r="T7" s="13"/>
      <c r="U7" s="13"/>
      <c r="V7" s="13"/>
      <c r="W7" s="13"/>
      <c r="X7" s="13"/>
      <c r="Y7" s="13"/>
      <c r="Z7" s="13"/>
      <c r="AA7" s="13"/>
      <c r="AB7" s="13"/>
    </row>
    <row r="8" spans="2:28" s="7" customFormat="1" ht="18.75" x14ac:dyDescent="0.25">
      <c r="B8" s="6"/>
      <c r="C8" s="6"/>
      <c r="D8" s="6"/>
      <c r="E8" s="6"/>
      <c r="F8" s="6"/>
      <c r="G8" s="6"/>
      <c r="H8" s="6"/>
      <c r="I8" s="6"/>
      <c r="J8" s="6"/>
      <c r="K8" s="6"/>
      <c r="L8" s="6"/>
      <c r="M8" s="6"/>
      <c r="N8" s="6"/>
      <c r="O8" s="6"/>
      <c r="P8" s="6"/>
      <c r="Q8" s="6"/>
      <c r="R8" s="6"/>
      <c r="S8" s="6"/>
      <c r="T8" s="6"/>
      <c r="U8" s="6"/>
      <c r="V8" s="6"/>
      <c r="W8" s="6"/>
      <c r="X8" s="6"/>
      <c r="Y8" s="6"/>
      <c r="Z8" s="6"/>
      <c r="AA8" s="6"/>
      <c r="AB8" s="6"/>
    </row>
    <row r="9" spans="2:28" s="7" customFormat="1" ht="18.75" x14ac:dyDescent="0.25">
      <c r="B9" s="147" t="s">
        <v>86</v>
      </c>
      <c r="C9" s="148"/>
      <c r="D9" s="148"/>
      <c r="E9" s="3"/>
      <c r="F9" s="149"/>
      <c r="G9" s="149"/>
      <c r="H9" s="149"/>
      <c r="I9" s="149"/>
      <c r="J9" s="149"/>
      <c r="K9" s="6"/>
      <c r="L9" s="6"/>
      <c r="M9" s="6"/>
      <c r="N9" s="6"/>
      <c r="O9" s="6"/>
      <c r="P9" s="6"/>
      <c r="Q9" s="6"/>
      <c r="R9" s="6"/>
      <c r="S9" s="6"/>
      <c r="T9" s="6"/>
      <c r="U9" s="6"/>
      <c r="V9" s="6"/>
      <c r="W9" s="6"/>
      <c r="X9" s="6"/>
      <c r="Y9" s="6"/>
      <c r="Z9" s="6"/>
      <c r="AA9" s="6"/>
      <c r="AB9" s="6"/>
    </row>
    <row r="10" spans="2:28" s="7" customFormat="1" ht="5.0999999999999996" customHeight="1" x14ac:dyDescent="0.25">
      <c r="B10" s="8"/>
      <c r="C10" s="9"/>
      <c r="D10" s="9"/>
      <c r="E10" s="10"/>
      <c r="F10" s="11"/>
      <c r="G10" s="11"/>
      <c r="H10" s="11"/>
      <c r="I10" s="12"/>
      <c r="J10" s="6"/>
      <c r="K10" s="6"/>
      <c r="L10" s="6"/>
      <c r="M10" s="6"/>
      <c r="N10" s="6"/>
      <c r="O10" s="6"/>
      <c r="P10" s="6"/>
      <c r="Q10" s="6"/>
      <c r="R10" s="6"/>
      <c r="S10" s="6"/>
      <c r="T10" s="6"/>
      <c r="U10" s="6"/>
      <c r="V10" s="6"/>
      <c r="W10" s="6"/>
      <c r="X10" s="6"/>
      <c r="Y10" s="6"/>
      <c r="Z10" s="6"/>
      <c r="AA10" s="6"/>
      <c r="AB10" s="6"/>
    </row>
    <row r="11" spans="2:28" s="7" customFormat="1" ht="18.75" x14ac:dyDescent="0.25">
      <c r="B11" s="147" t="s">
        <v>87</v>
      </c>
      <c r="C11" s="147"/>
      <c r="D11" s="147"/>
      <c r="E11" s="3"/>
      <c r="F11" s="150"/>
      <c r="G11" s="150"/>
      <c r="H11" s="150"/>
      <c r="I11" s="150"/>
      <c r="J11" s="150"/>
      <c r="K11" s="6"/>
      <c r="L11" s="6"/>
      <c r="M11" s="6"/>
      <c r="N11" s="6"/>
      <c r="O11" s="6"/>
      <c r="P11" s="6"/>
      <c r="Q11" s="6"/>
      <c r="R11" s="6"/>
      <c r="S11" s="6"/>
      <c r="T11" s="6"/>
      <c r="U11" s="6"/>
      <c r="V11" s="6"/>
      <c r="W11" s="6"/>
      <c r="X11" s="6"/>
      <c r="Y11" s="6"/>
      <c r="Z11" s="6"/>
      <c r="AA11" s="6"/>
      <c r="AB11" s="6"/>
    </row>
    <row r="12" spans="2:28" s="7" customFormat="1" ht="18.75" x14ac:dyDescent="0.25">
      <c r="B12" s="8"/>
      <c r="C12" s="8"/>
      <c r="D12" s="8"/>
      <c r="E12" s="3"/>
      <c r="F12" s="11"/>
      <c r="G12" s="11"/>
      <c r="H12" s="11"/>
      <c r="I12" s="6"/>
      <c r="J12" s="6"/>
      <c r="K12" s="6"/>
      <c r="L12" s="6"/>
      <c r="M12" s="6"/>
      <c r="N12" s="6"/>
      <c r="O12" s="6"/>
      <c r="P12" s="6"/>
      <c r="Q12" s="6"/>
      <c r="R12" s="6"/>
      <c r="S12" s="6"/>
      <c r="T12" s="6"/>
      <c r="U12" s="6"/>
      <c r="V12" s="6"/>
      <c r="W12" s="6"/>
      <c r="X12" s="6"/>
      <c r="Y12" s="6"/>
      <c r="Z12" s="6"/>
      <c r="AA12" s="6"/>
      <c r="AB12" s="6"/>
    </row>
  </sheetData>
  <sheetProtection password="DA6F" sheet="1" objects="1" scenarios="1" selectLockedCells="1"/>
  <mergeCells count="5">
    <mergeCell ref="B9:D9"/>
    <mergeCell ref="B11:D11"/>
    <mergeCell ref="F9:J9"/>
    <mergeCell ref="F11:J11"/>
    <mergeCell ref="B6:S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2A7A-AC68-4B6B-AF19-AE009ABD1C97}">
  <sheetPr>
    <tabColor theme="3"/>
    <pageSetUpPr fitToPage="1"/>
  </sheetPr>
  <dimension ref="A6:BA184"/>
  <sheetViews>
    <sheetView showGridLines="0" zoomScale="110" zoomScaleNormal="110" workbookViewId="0">
      <pane xSplit="5" topLeftCell="F1" activePane="topRight" state="frozen"/>
      <selection pane="topRight" activeCell="O56" sqref="O56:O57"/>
    </sheetView>
  </sheetViews>
  <sheetFormatPr baseColWidth="10" defaultRowHeight="15" x14ac:dyDescent="0.25"/>
  <cols>
    <col min="1" max="1" width="17.28515625" style="14" customWidth="1"/>
    <col min="2" max="4" width="11.42578125" style="14"/>
    <col min="5" max="5" width="36.42578125" style="14" customWidth="1"/>
    <col min="6" max="6" width="10.7109375" style="15" customWidth="1"/>
    <col min="7" max="25" width="10.7109375" style="16" customWidth="1"/>
    <col min="26" max="26" width="11.42578125" style="18"/>
    <col min="27" max="27" width="11.42578125" style="14"/>
    <col min="28" max="28" width="11.42578125" style="18"/>
    <col min="29" max="29" width="11.42578125" style="41"/>
    <col min="30" max="16384" width="11.42578125" style="14"/>
  </cols>
  <sheetData>
    <row r="6" spans="1:53" ht="15" customHeight="1" x14ac:dyDescent="0.25">
      <c r="A6" s="190" t="s">
        <v>81</v>
      </c>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row>
    <row r="7" spans="1:53" ht="15" customHeight="1" x14ac:dyDescent="0.25">
      <c r="A7" s="190"/>
      <c r="B7" s="190"/>
      <c r="C7" s="190"/>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row>
    <row r="8" spans="1:53" s="18" customFormat="1" ht="20.100000000000001" customHeight="1" thickBot="1" x14ac:dyDescent="0.3">
      <c r="F8" s="19"/>
      <c r="G8" s="20"/>
      <c r="H8" s="20"/>
      <c r="I8" s="20"/>
      <c r="J8" s="20"/>
      <c r="K8" s="20"/>
      <c r="L8" s="20"/>
      <c r="M8" s="20"/>
      <c r="N8" s="20"/>
      <c r="O8" s="20"/>
      <c r="P8" s="20"/>
      <c r="Q8" s="20"/>
      <c r="R8" s="20"/>
      <c r="S8" s="20"/>
      <c r="T8" s="20"/>
      <c r="U8" s="20"/>
      <c r="V8" s="20"/>
      <c r="W8" s="20"/>
      <c r="X8" s="20"/>
      <c r="Y8" s="20"/>
    </row>
    <row r="9" spans="1:53" s="17" customFormat="1" ht="39.950000000000003" customHeight="1" x14ac:dyDescent="0.25">
      <c r="A9" s="171" t="s">
        <v>648</v>
      </c>
      <c r="B9" s="171" t="s">
        <v>16</v>
      </c>
      <c r="C9" s="171"/>
      <c r="D9" s="171"/>
      <c r="E9" s="171"/>
      <c r="F9" s="184" t="s">
        <v>18</v>
      </c>
      <c r="G9" s="185"/>
      <c r="H9" s="184" t="s">
        <v>19</v>
      </c>
      <c r="I9" s="185"/>
      <c r="J9" s="184" t="s">
        <v>20</v>
      </c>
      <c r="K9" s="185"/>
      <c r="L9" s="184" t="s">
        <v>21</v>
      </c>
      <c r="M9" s="185"/>
      <c r="N9" s="184" t="s">
        <v>22</v>
      </c>
      <c r="O9" s="185"/>
      <c r="P9" s="184" t="s">
        <v>23</v>
      </c>
      <c r="Q9" s="185"/>
      <c r="R9" s="184" t="s">
        <v>24</v>
      </c>
      <c r="S9" s="185"/>
      <c r="T9" s="184" t="s">
        <v>25</v>
      </c>
      <c r="U9" s="185"/>
      <c r="V9" s="184" t="s">
        <v>26</v>
      </c>
      <c r="W9" s="185"/>
      <c r="X9" s="184" t="s">
        <v>27</v>
      </c>
      <c r="Y9" s="185"/>
      <c r="Z9" s="184" t="s">
        <v>102</v>
      </c>
      <c r="AA9" s="185"/>
      <c r="AB9" s="184" t="s">
        <v>113</v>
      </c>
      <c r="AC9" s="185"/>
      <c r="AD9" s="184" t="s">
        <v>118</v>
      </c>
      <c r="AE9" s="185"/>
      <c r="AF9" s="184" t="s">
        <v>119</v>
      </c>
      <c r="AG9" s="185"/>
      <c r="AH9" s="184" t="s">
        <v>120</v>
      </c>
      <c r="AI9" s="185"/>
      <c r="AJ9" s="184" t="s">
        <v>121</v>
      </c>
      <c r="AK9" s="185"/>
      <c r="AL9" s="184" t="s">
        <v>122</v>
      </c>
      <c r="AM9" s="185"/>
      <c r="AN9" s="184" t="s">
        <v>129</v>
      </c>
      <c r="AO9" s="185"/>
      <c r="AP9" s="184" t="s">
        <v>688</v>
      </c>
      <c r="AQ9" s="185"/>
    </row>
    <row r="10" spans="1:53" s="17" customFormat="1" ht="20.100000000000001" customHeight="1" x14ac:dyDescent="0.25">
      <c r="A10" s="171"/>
      <c r="B10" s="171"/>
      <c r="C10" s="171"/>
      <c r="D10" s="171"/>
      <c r="E10" s="171"/>
      <c r="F10" s="21" t="s">
        <v>2</v>
      </c>
      <c r="G10" s="187" t="s">
        <v>29</v>
      </c>
      <c r="H10" s="22" t="s">
        <v>2</v>
      </c>
      <c r="I10" s="187" t="s">
        <v>29</v>
      </c>
      <c r="J10" s="22" t="s">
        <v>2</v>
      </c>
      <c r="K10" s="187" t="s">
        <v>29</v>
      </c>
      <c r="L10" s="22" t="s">
        <v>2</v>
      </c>
      <c r="M10" s="187" t="s">
        <v>29</v>
      </c>
      <c r="N10" s="22" t="s">
        <v>2</v>
      </c>
      <c r="O10" s="187" t="s">
        <v>29</v>
      </c>
      <c r="P10" s="22" t="s">
        <v>2</v>
      </c>
      <c r="Q10" s="187" t="s">
        <v>29</v>
      </c>
      <c r="R10" s="22" t="s">
        <v>2</v>
      </c>
      <c r="S10" s="187" t="s">
        <v>29</v>
      </c>
      <c r="T10" s="22" t="s">
        <v>2</v>
      </c>
      <c r="U10" s="187" t="s">
        <v>29</v>
      </c>
      <c r="V10" s="22" t="s">
        <v>2</v>
      </c>
      <c r="W10" s="187" t="s">
        <v>29</v>
      </c>
      <c r="X10" s="22" t="s">
        <v>2</v>
      </c>
      <c r="Y10" s="187" t="s">
        <v>29</v>
      </c>
      <c r="Z10" s="22" t="s">
        <v>2</v>
      </c>
      <c r="AA10" s="187" t="s">
        <v>29</v>
      </c>
      <c r="AB10" s="22" t="s">
        <v>2</v>
      </c>
      <c r="AC10" s="187" t="s">
        <v>29</v>
      </c>
      <c r="AD10" s="22" t="s">
        <v>2</v>
      </c>
      <c r="AE10" s="187" t="s">
        <v>29</v>
      </c>
      <c r="AF10" s="22" t="s">
        <v>2</v>
      </c>
      <c r="AG10" s="187" t="s">
        <v>29</v>
      </c>
      <c r="AH10" s="22" t="s">
        <v>2</v>
      </c>
      <c r="AI10" s="187" t="s">
        <v>29</v>
      </c>
      <c r="AJ10" s="22" t="s">
        <v>2</v>
      </c>
      <c r="AK10" s="187" t="s">
        <v>29</v>
      </c>
      <c r="AL10" s="22" t="s">
        <v>2</v>
      </c>
      <c r="AM10" s="187" t="s">
        <v>29</v>
      </c>
      <c r="AN10" s="22" t="s">
        <v>2</v>
      </c>
      <c r="AO10" s="187" t="s">
        <v>29</v>
      </c>
      <c r="AP10" s="22" t="s">
        <v>689</v>
      </c>
      <c r="AQ10" s="187" t="s">
        <v>29</v>
      </c>
    </row>
    <row r="11" spans="1:53" s="25" customFormat="1" ht="20.100000000000001" customHeight="1" thickBot="1" x14ac:dyDescent="0.3">
      <c r="A11" s="172"/>
      <c r="B11" s="171"/>
      <c r="C11" s="171"/>
      <c r="D11" s="171"/>
      <c r="E11" s="171"/>
      <c r="F11" s="23" t="s">
        <v>28</v>
      </c>
      <c r="G11" s="188"/>
      <c r="H11" s="24" t="s">
        <v>28</v>
      </c>
      <c r="I11" s="188"/>
      <c r="J11" s="24" t="s">
        <v>28</v>
      </c>
      <c r="K11" s="188"/>
      <c r="L11" s="24" t="s">
        <v>28</v>
      </c>
      <c r="M11" s="188"/>
      <c r="N11" s="24" t="s">
        <v>28</v>
      </c>
      <c r="O11" s="188"/>
      <c r="P11" s="24" t="s">
        <v>28</v>
      </c>
      <c r="Q11" s="188"/>
      <c r="R11" s="24" t="s">
        <v>28</v>
      </c>
      <c r="S11" s="188"/>
      <c r="T11" s="24" t="s">
        <v>28</v>
      </c>
      <c r="U11" s="188"/>
      <c r="V11" s="24" t="s">
        <v>28</v>
      </c>
      <c r="W11" s="188"/>
      <c r="X11" s="24" t="s">
        <v>28</v>
      </c>
      <c r="Y11" s="188"/>
      <c r="Z11" s="24" t="s">
        <v>28</v>
      </c>
      <c r="AA11" s="188"/>
      <c r="AB11" s="52" t="s">
        <v>28</v>
      </c>
      <c r="AC11" s="189"/>
      <c r="AD11" s="52" t="s">
        <v>28</v>
      </c>
      <c r="AE11" s="189"/>
      <c r="AF11" s="52" t="s">
        <v>28</v>
      </c>
      <c r="AG11" s="189"/>
      <c r="AH11" s="52" t="s">
        <v>28</v>
      </c>
      <c r="AI11" s="189"/>
      <c r="AJ11" s="52" t="s">
        <v>28</v>
      </c>
      <c r="AK11" s="189"/>
      <c r="AL11" s="52" t="s">
        <v>28</v>
      </c>
      <c r="AM11" s="189"/>
      <c r="AN11" s="52" t="s">
        <v>28</v>
      </c>
      <c r="AO11" s="189"/>
      <c r="AP11" s="52" t="s">
        <v>690</v>
      </c>
      <c r="AQ11" s="189"/>
    </row>
    <row r="12" spans="1:53" s="17" customFormat="1" ht="45" customHeight="1" x14ac:dyDescent="0.25">
      <c r="A12" s="191" t="s">
        <v>708</v>
      </c>
      <c r="B12" s="193" t="s">
        <v>167</v>
      </c>
      <c r="C12" s="151"/>
      <c r="D12" s="151"/>
      <c r="E12" s="152"/>
      <c r="F12" s="127" t="s">
        <v>32</v>
      </c>
      <c r="G12" s="186"/>
      <c r="H12" s="26" t="s">
        <v>32</v>
      </c>
      <c r="I12" s="186"/>
      <c r="J12" s="26" t="s">
        <v>32</v>
      </c>
      <c r="K12" s="186"/>
      <c r="L12" s="26" t="s">
        <v>32</v>
      </c>
      <c r="M12" s="186"/>
      <c r="N12" s="26" t="s">
        <v>32</v>
      </c>
      <c r="O12" s="200"/>
      <c r="P12" s="26" t="s">
        <v>32</v>
      </c>
      <c r="Q12" s="186"/>
      <c r="R12" s="26" t="s">
        <v>32</v>
      </c>
      <c r="S12" s="186"/>
      <c r="T12" s="27" t="s">
        <v>32</v>
      </c>
      <c r="U12" s="186"/>
      <c r="V12" s="26" t="s">
        <v>32</v>
      </c>
      <c r="W12" s="186"/>
      <c r="X12" s="26" t="s">
        <v>32</v>
      </c>
      <c r="Y12" s="186"/>
      <c r="Z12" s="26" t="s">
        <v>32</v>
      </c>
      <c r="AA12" s="186"/>
      <c r="AB12" s="27" t="s">
        <v>32</v>
      </c>
      <c r="AC12" s="199"/>
      <c r="AD12" s="27" t="s">
        <v>32</v>
      </c>
      <c r="AE12" s="199"/>
      <c r="AF12" s="26" t="s">
        <v>32</v>
      </c>
      <c r="AG12" s="186"/>
      <c r="AH12" s="26" t="s">
        <v>32</v>
      </c>
      <c r="AI12" s="186"/>
      <c r="AJ12" s="26" t="s">
        <v>32</v>
      </c>
      <c r="AK12" s="186"/>
      <c r="AL12" s="26" t="s">
        <v>32</v>
      </c>
      <c r="AM12" s="186"/>
      <c r="AN12" s="26" t="s">
        <v>32</v>
      </c>
      <c r="AO12" s="167"/>
      <c r="AP12" s="26" t="s">
        <v>32</v>
      </c>
      <c r="AQ12" s="167"/>
    </row>
    <row r="13" spans="1:53" s="17" customFormat="1" ht="66.75" customHeight="1" x14ac:dyDescent="0.25">
      <c r="A13" s="192"/>
      <c r="B13" s="194"/>
      <c r="C13" s="195"/>
      <c r="D13" s="195"/>
      <c r="E13" s="181"/>
      <c r="F13" s="123" t="s">
        <v>30</v>
      </c>
      <c r="G13" s="166"/>
      <c r="H13" s="27" t="s">
        <v>40</v>
      </c>
      <c r="I13" s="166"/>
      <c r="J13" s="27" t="s">
        <v>48</v>
      </c>
      <c r="K13" s="166"/>
      <c r="L13" s="27" t="s">
        <v>50</v>
      </c>
      <c r="M13" s="166"/>
      <c r="N13" s="27" t="s">
        <v>51</v>
      </c>
      <c r="O13" s="198"/>
      <c r="P13" s="27" t="s">
        <v>153</v>
      </c>
      <c r="Q13" s="166"/>
      <c r="R13" s="27" t="s">
        <v>57</v>
      </c>
      <c r="S13" s="166"/>
      <c r="T13" s="46" t="s">
        <v>17</v>
      </c>
      <c r="U13" s="166"/>
      <c r="V13" s="27" t="s">
        <v>153</v>
      </c>
      <c r="W13" s="166"/>
      <c r="X13" s="27" t="s">
        <v>70</v>
      </c>
      <c r="Y13" s="166"/>
      <c r="Z13" s="27" t="s">
        <v>103</v>
      </c>
      <c r="AA13" s="166"/>
      <c r="AB13" s="27" t="s">
        <v>114</v>
      </c>
      <c r="AC13" s="199"/>
      <c r="AD13" s="27" t="s">
        <v>151</v>
      </c>
      <c r="AE13" s="199"/>
      <c r="AF13" s="27" t="s">
        <v>153</v>
      </c>
      <c r="AG13" s="166"/>
      <c r="AH13" s="27" t="s">
        <v>153</v>
      </c>
      <c r="AI13" s="166"/>
      <c r="AJ13" s="27" t="s">
        <v>153</v>
      </c>
      <c r="AK13" s="166"/>
      <c r="AL13" s="27" t="s">
        <v>161</v>
      </c>
      <c r="AM13" s="166"/>
      <c r="AN13" s="27" t="s">
        <v>153</v>
      </c>
      <c r="AO13" s="167"/>
      <c r="AP13" s="27" t="s">
        <v>693</v>
      </c>
      <c r="AQ13" s="167"/>
    </row>
    <row r="14" spans="1:53" s="17" customFormat="1" ht="56.25" customHeight="1" x14ac:dyDescent="0.25">
      <c r="A14" s="192"/>
      <c r="B14" s="193" t="s">
        <v>168</v>
      </c>
      <c r="C14" s="151"/>
      <c r="D14" s="151"/>
      <c r="E14" s="152"/>
      <c r="F14" s="127" t="s">
        <v>32</v>
      </c>
      <c r="G14" s="186"/>
      <c r="H14" s="26" t="s">
        <v>32</v>
      </c>
      <c r="I14" s="186"/>
      <c r="J14" s="26" t="s">
        <v>32</v>
      </c>
      <c r="K14" s="186"/>
      <c r="L14" s="26" t="s">
        <v>32</v>
      </c>
      <c r="M14" s="186"/>
      <c r="N14" s="26" t="s">
        <v>32</v>
      </c>
      <c r="O14" s="197"/>
      <c r="P14" s="26" t="s">
        <v>32</v>
      </c>
      <c r="Q14" s="186"/>
      <c r="R14" s="26" t="s">
        <v>32</v>
      </c>
      <c r="S14" s="186"/>
      <c r="T14" s="27" t="s">
        <v>32</v>
      </c>
      <c r="U14" s="186"/>
      <c r="V14" s="26" t="s">
        <v>32</v>
      </c>
      <c r="W14" s="186"/>
      <c r="X14" s="26" t="s">
        <v>32</v>
      </c>
      <c r="Y14" s="186"/>
      <c r="Z14" s="26" t="s">
        <v>32</v>
      </c>
      <c r="AA14" s="186"/>
      <c r="AB14" s="27" t="s">
        <v>32</v>
      </c>
      <c r="AC14" s="199"/>
      <c r="AD14" s="27" t="s">
        <v>32</v>
      </c>
      <c r="AE14" s="199"/>
      <c r="AF14" s="26" t="s">
        <v>32</v>
      </c>
      <c r="AG14" s="186"/>
      <c r="AH14" s="26" t="s">
        <v>32</v>
      </c>
      <c r="AI14" s="186"/>
      <c r="AJ14" s="26" t="s">
        <v>32</v>
      </c>
      <c r="AK14" s="186"/>
      <c r="AL14" s="26" t="s">
        <v>32</v>
      </c>
      <c r="AM14" s="186"/>
      <c r="AN14" s="26" t="s">
        <v>32</v>
      </c>
      <c r="AO14" s="167"/>
      <c r="AP14" s="26" t="s">
        <v>32</v>
      </c>
      <c r="AQ14" s="167"/>
    </row>
    <row r="15" spans="1:53" s="17" customFormat="1" ht="49.5" customHeight="1" x14ac:dyDescent="0.25">
      <c r="A15" s="192"/>
      <c r="B15" s="196"/>
      <c r="C15" s="169"/>
      <c r="D15" s="169"/>
      <c r="E15" s="170"/>
      <c r="F15" s="123" t="s">
        <v>30</v>
      </c>
      <c r="G15" s="166"/>
      <c r="H15" s="27" t="s">
        <v>40</v>
      </c>
      <c r="I15" s="166"/>
      <c r="J15" s="27" t="s">
        <v>48</v>
      </c>
      <c r="K15" s="166"/>
      <c r="L15" s="27" t="s">
        <v>50</v>
      </c>
      <c r="M15" s="166"/>
      <c r="N15" s="26" t="s">
        <v>108</v>
      </c>
      <c r="O15" s="198"/>
      <c r="P15" s="27" t="s">
        <v>153</v>
      </c>
      <c r="Q15" s="166"/>
      <c r="R15" s="27" t="s">
        <v>57</v>
      </c>
      <c r="S15" s="166"/>
      <c r="T15" s="46" t="s">
        <v>17</v>
      </c>
      <c r="U15" s="166"/>
      <c r="V15" s="27" t="s">
        <v>153</v>
      </c>
      <c r="W15" s="166"/>
      <c r="X15" s="27" t="s">
        <v>70</v>
      </c>
      <c r="Y15" s="166"/>
      <c r="Z15" s="27" t="s">
        <v>103</v>
      </c>
      <c r="AA15" s="166"/>
      <c r="AB15" s="27" t="s">
        <v>114</v>
      </c>
      <c r="AC15" s="199"/>
      <c r="AD15" s="27" t="s">
        <v>151</v>
      </c>
      <c r="AE15" s="199"/>
      <c r="AF15" s="27" t="s">
        <v>153</v>
      </c>
      <c r="AG15" s="166"/>
      <c r="AH15" s="27" t="s">
        <v>153</v>
      </c>
      <c r="AI15" s="166"/>
      <c r="AJ15" s="27" t="s">
        <v>153</v>
      </c>
      <c r="AK15" s="166"/>
      <c r="AL15" s="27" t="s">
        <v>161</v>
      </c>
      <c r="AM15" s="166"/>
      <c r="AN15" s="27" t="s">
        <v>153</v>
      </c>
      <c r="AO15" s="167"/>
      <c r="AP15" s="27" t="s">
        <v>693</v>
      </c>
      <c r="AQ15" s="167"/>
    </row>
    <row r="16" spans="1:53" s="17" customFormat="1" ht="19.5" customHeight="1" x14ac:dyDescent="0.25">
      <c r="A16" s="192"/>
      <c r="B16" s="151" t="s">
        <v>644</v>
      </c>
      <c r="C16" s="151"/>
      <c r="D16" s="151"/>
      <c r="E16" s="152"/>
      <c r="F16" s="123" t="s">
        <v>32</v>
      </c>
      <c r="G16" s="165"/>
      <c r="H16" s="27" t="s">
        <v>32</v>
      </c>
      <c r="I16" s="165"/>
      <c r="J16" s="28" t="s">
        <v>36</v>
      </c>
      <c r="K16" s="165"/>
      <c r="L16" s="28" t="s">
        <v>36</v>
      </c>
      <c r="M16" s="165"/>
      <c r="N16" s="28" t="s">
        <v>36</v>
      </c>
      <c r="O16" s="165"/>
      <c r="P16" s="27" t="s">
        <v>32</v>
      </c>
      <c r="Q16" s="165"/>
      <c r="R16" s="27" t="s">
        <v>32</v>
      </c>
      <c r="S16" s="165"/>
      <c r="T16" s="27" t="s">
        <v>32</v>
      </c>
      <c r="U16" s="165"/>
      <c r="V16" s="27" t="s">
        <v>32</v>
      </c>
      <c r="W16" s="165"/>
      <c r="X16" s="27" t="s">
        <v>32</v>
      </c>
      <c r="Y16" s="165"/>
      <c r="Z16" s="28" t="s">
        <v>36</v>
      </c>
      <c r="AA16" s="165"/>
      <c r="AB16" s="28" t="s">
        <v>36</v>
      </c>
      <c r="AC16" s="165"/>
      <c r="AD16" s="27" t="s">
        <v>32</v>
      </c>
      <c r="AE16" s="167"/>
      <c r="AF16" s="27" t="s">
        <v>32</v>
      </c>
      <c r="AG16" s="167"/>
      <c r="AH16" s="27" t="s">
        <v>32</v>
      </c>
      <c r="AI16" s="167"/>
      <c r="AJ16" s="29" t="s">
        <v>36</v>
      </c>
      <c r="AK16" s="167"/>
      <c r="AL16" s="27" t="s">
        <v>32</v>
      </c>
      <c r="AM16" s="167"/>
      <c r="AN16" s="27" t="s">
        <v>32</v>
      </c>
      <c r="AO16" s="167"/>
      <c r="AP16" s="29" t="s">
        <v>36</v>
      </c>
      <c r="AQ16" s="167"/>
    </row>
    <row r="17" spans="1:43" s="17" customFormat="1" ht="42.75" customHeight="1" x14ac:dyDescent="0.25">
      <c r="A17" s="192"/>
      <c r="B17" s="195"/>
      <c r="C17" s="195"/>
      <c r="D17" s="195"/>
      <c r="E17" s="181"/>
      <c r="F17" s="126" t="s">
        <v>39</v>
      </c>
      <c r="G17" s="186"/>
      <c r="H17" s="31" t="s">
        <v>47</v>
      </c>
      <c r="I17" s="186"/>
      <c r="J17" s="32" t="s">
        <v>17</v>
      </c>
      <c r="K17" s="186"/>
      <c r="L17" s="32" t="s">
        <v>17</v>
      </c>
      <c r="M17" s="186"/>
      <c r="N17" s="32" t="s">
        <v>17</v>
      </c>
      <c r="O17" s="186"/>
      <c r="P17" s="31" t="s">
        <v>56</v>
      </c>
      <c r="Q17" s="186"/>
      <c r="R17" s="31" t="s">
        <v>64</v>
      </c>
      <c r="S17" s="186"/>
      <c r="T17" s="46" t="s">
        <v>17</v>
      </c>
      <c r="U17" s="186"/>
      <c r="V17" s="31" t="s">
        <v>69</v>
      </c>
      <c r="W17" s="186"/>
      <c r="X17" s="31" t="s">
        <v>80</v>
      </c>
      <c r="Y17" s="186"/>
      <c r="Z17" s="32" t="s">
        <v>17</v>
      </c>
      <c r="AA17" s="186"/>
      <c r="AB17" s="32" t="s">
        <v>17</v>
      </c>
      <c r="AC17" s="186"/>
      <c r="AD17" s="31" t="s">
        <v>127</v>
      </c>
      <c r="AE17" s="165"/>
      <c r="AF17" s="31" t="s">
        <v>130</v>
      </c>
      <c r="AG17" s="165"/>
      <c r="AH17" s="31" t="s">
        <v>130</v>
      </c>
      <c r="AI17" s="165"/>
      <c r="AJ17" s="29" t="s">
        <v>17</v>
      </c>
      <c r="AK17" s="167"/>
      <c r="AL17" s="31" t="s">
        <v>128</v>
      </c>
      <c r="AM17" s="165"/>
      <c r="AN17" s="31" t="s">
        <v>130</v>
      </c>
      <c r="AO17" s="167"/>
      <c r="AP17" s="29" t="s">
        <v>17</v>
      </c>
      <c r="AQ17" s="167"/>
    </row>
    <row r="18" spans="1:43" s="17" customFormat="1" ht="19.5" customHeight="1" x14ac:dyDescent="0.25">
      <c r="A18" s="192"/>
      <c r="B18" s="151" t="s">
        <v>649</v>
      </c>
      <c r="C18" s="151"/>
      <c r="D18" s="151"/>
      <c r="E18" s="152"/>
      <c r="F18" s="29" t="s">
        <v>36</v>
      </c>
      <c r="G18" s="165"/>
      <c r="H18" s="29" t="s">
        <v>36</v>
      </c>
      <c r="I18" s="165"/>
      <c r="J18" s="29" t="s">
        <v>36</v>
      </c>
      <c r="K18" s="165"/>
      <c r="L18" s="29" t="s">
        <v>36</v>
      </c>
      <c r="M18" s="165"/>
      <c r="N18" s="29" t="s">
        <v>36</v>
      </c>
      <c r="O18" s="165"/>
      <c r="P18" s="29" t="s">
        <v>36</v>
      </c>
      <c r="Q18" s="165"/>
      <c r="R18" s="29" t="s">
        <v>36</v>
      </c>
      <c r="S18" s="165"/>
      <c r="T18" s="29" t="s">
        <v>36</v>
      </c>
      <c r="U18" s="165"/>
      <c r="V18" s="29" t="s">
        <v>36</v>
      </c>
      <c r="W18" s="165"/>
      <c r="X18" s="29" t="s">
        <v>36</v>
      </c>
      <c r="Y18" s="165"/>
      <c r="Z18" s="29" t="s">
        <v>36</v>
      </c>
      <c r="AA18" s="165"/>
      <c r="AB18" s="29" t="s">
        <v>36</v>
      </c>
      <c r="AC18" s="165"/>
      <c r="AD18" s="29" t="s">
        <v>36</v>
      </c>
      <c r="AE18" s="167"/>
      <c r="AF18" s="29" t="s">
        <v>36</v>
      </c>
      <c r="AG18" s="167"/>
      <c r="AH18" s="29" t="s">
        <v>36</v>
      </c>
      <c r="AI18" s="167"/>
      <c r="AJ18" s="29" t="s">
        <v>36</v>
      </c>
      <c r="AK18" s="167"/>
      <c r="AL18" s="29" t="s">
        <v>36</v>
      </c>
      <c r="AM18" s="167"/>
      <c r="AN18" s="29" t="s">
        <v>36</v>
      </c>
      <c r="AO18" s="167"/>
      <c r="AP18" s="29" t="s">
        <v>36</v>
      </c>
      <c r="AQ18" s="167"/>
    </row>
    <row r="19" spans="1:43" s="17" customFormat="1" ht="42.75" customHeight="1" x14ac:dyDescent="0.25">
      <c r="A19" s="192"/>
      <c r="B19" s="195"/>
      <c r="C19" s="195"/>
      <c r="D19" s="195"/>
      <c r="E19" s="181"/>
      <c r="F19" s="29" t="s">
        <v>17</v>
      </c>
      <c r="G19" s="186"/>
      <c r="H19" s="29" t="s">
        <v>17</v>
      </c>
      <c r="I19" s="186"/>
      <c r="J19" s="29" t="s">
        <v>17</v>
      </c>
      <c r="K19" s="186"/>
      <c r="L19" s="29" t="s">
        <v>17</v>
      </c>
      <c r="M19" s="186"/>
      <c r="N19" s="29" t="s">
        <v>17</v>
      </c>
      <c r="O19" s="186"/>
      <c r="P19" s="29" t="s">
        <v>17</v>
      </c>
      <c r="Q19" s="186"/>
      <c r="R19" s="29" t="s">
        <v>17</v>
      </c>
      <c r="S19" s="186"/>
      <c r="T19" s="29" t="s">
        <v>17</v>
      </c>
      <c r="U19" s="186"/>
      <c r="V19" s="29" t="s">
        <v>17</v>
      </c>
      <c r="W19" s="186"/>
      <c r="X19" s="29" t="s">
        <v>17</v>
      </c>
      <c r="Y19" s="186"/>
      <c r="Z19" s="29" t="s">
        <v>17</v>
      </c>
      <c r="AA19" s="186"/>
      <c r="AB19" s="29" t="s">
        <v>17</v>
      </c>
      <c r="AC19" s="186"/>
      <c r="AD19" s="29" t="s">
        <v>17</v>
      </c>
      <c r="AE19" s="165"/>
      <c r="AF19" s="29" t="s">
        <v>17</v>
      </c>
      <c r="AG19" s="165"/>
      <c r="AH19" s="29" t="s">
        <v>17</v>
      </c>
      <c r="AI19" s="165"/>
      <c r="AJ19" s="29" t="s">
        <v>17</v>
      </c>
      <c r="AK19" s="167"/>
      <c r="AL19" s="29" t="s">
        <v>17</v>
      </c>
      <c r="AM19" s="165"/>
      <c r="AN19" s="29" t="s">
        <v>17</v>
      </c>
      <c r="AO19" s="167"/>
      <c r="AP19" s="29" t="s">
        <v>17</v>
      </c>
      <c r="AQ19" s="167"/>
    </row>
    <row r="20" spans="1:43" s="17" customFormat="1" ht="20.100000000000001" customHeight="1" x14ac:dyDescent="0.25">
      <c r="A20" s="192"/>
      <c r="B20" s="151" t="s">
        <v>136</v>
      </c>
      <c r="C20" s="151"/>
      <c r="D20" s="151"/>
      <c r="E20" s="152"/>
      <c r="F20" s="27" t="s">
        <v>32</v>
      </c>
      <c r="G20" s="165"/>
      <c r="H20" s="29" t="s">
        <v>36</v>
      </c>
      <c r="I20" s="165"/>
      <c r="J20" s="28" t="s">
        <v>36</v>
      </c>
      <c r="K20" s="165"/>
      <c r="L20" s="28" t="s">
        <v>36</v>
      </c>
      <c r="M20" s="165"/>
      <c r="N20" s="28" t="s">
        <v>36</v>
      </c>
      <c r="O20" s="165"/>
      <c r="P20" s="27" t="s">
        <v>32</v>
      </c>
      <c r="Q20" s="165"/>
      <c r="R20" s="27" t="s">
        <v>32</v>
      </c>
      <c r="S20" s="165"/>
      <c r="T20" s="29" t="s">
        <v>36</v>
      </c>
      <c r="U20" s="165"/>
      <c r="V20" s="27" t="s">
        <v>32</v>
      </c>
      <c r="W20" s="165"/>
      <c r="X20" s="27" t="s">
        <v>32</v>
      </c>
      <c r="Y20" s="165"/>
      <c r="Z20" s="28" t="s">
        <v>36</v>
      </c>
      <c r="AA20" s="165"/>
      <c r="AB20" s="28" t="s">
        <v>36</v>
      </c>
      <c r="AC20" s="165"/>
      <c r="AD20" s="27" t="s">
        <v>32</v>
      </c>
      <c r="AE20" s="165"/>
      <c r="AF20" s="27" t="s">
        <v>32</v>
      </c>
      <c r="AG20" s="165"/>
      <c r="AH20" s="27" t="s">
        <v>32</v>
      </c>
      <c r="AI20" s="165"/>
      <c r="AJ20" s="29" t="s">
        <v>36</v>
      </c>
      <c r="AK20" s="167"/>
      <c r="AL20" s="27" t="s">
        <v>32</v>
      </c>
      <c r="AM20" s="199"/>
      <c r="AN20" s="27" t="s">
        <v>32</v>
      </c>
      <c r="AO20" s="167"/>
      <c r="AP20" s="29" t="s">
        <v>36</v>
      </c>
      <c r="AQ20" s="167"/>
    </row>
    <row r="21" spans="1:43" s="17" customFormat="1" ht="27" customHeight="1" x14ac:dyDescent="0.25">
      <c r="A21" s="192"/>
      <c r="B21" s="195"/>
      <c r="C21" s="195"/>
      <c r="D21" s="195"/>
      <c r="E21" s="181"/>
      <c r="F21" s="27" t="s">
        <v>139</v>
      </c>
      <c r="G21" s="166"/>
      <c r="H21" s="29" t="s">
        <v>17</v>
      </c>
      <c r="I21" s="166"/>
      <c r="J21" s="29" t="s">
        <v>17</v>
      </c>
      <c r="K21" s="166"/>
      <c r="L21" s="29" t="s">
        <v>17</v>
      </c>
      <c r="M21" s="166"/>
      <c r="N21" s="29" t="s">
        <v>17</v>
      </c>
      <c r="O21" s="166"/>
      <c r="P21" s="27" t="s">
        <v>55</v>
      </c>
      <c r="Q21" s="166"/>
      <c r="R21" s="27" t="s">
        <v>155</v>
      </c>
      <c r="S21" s="166"/>
      <c r="T21" s="29" t="s">
        <v>17</v>
      </c>
      <c r="U21" s="166"/>
      <c r="V21" s="27" t="s">
        <v>137</v>
      </c>
      <c r="W21" s="166"/>
      <c r="X21" s="27" t="s">
        <v>76</v>
      </c>
      <c r="Y21" s="166"/>
      <c r="Z21" s="29" t="s">
        <v>17</v>
      </c>
      <c r="AA21" s="166"/>
      <c r="AB21" s="29" t="s">
        <v>17</v>
      </c>
      <c r="AC21" s="166"/>
      <c r="AD21" s="27" t="s">
        <v>140</v>
      </c>
      <c r="AE21" s="166"/>
      <c r="AF21" s="27" t="s">
        <v>138</v>
      </c>
      <c r="AG21" s="166"/>
      <c r="AH21" s="27" t="s">
        <v>138</v>
      </c>
      <c r="AI21" s="166"/>
      <c r="AJ21" s="29" t="s">
        <v>17</v>
      </c>
      <c r="AK21" s="167"/>
      <c r="AL21" s="27" t="s">
        <v>135</v>
      </c>
      <c r="AM21" s="199"/>
      <c r="AN21" s="27" t="s">
        <v>138</v>
      </c>
      <c r="AO21" s="167"/>
      <c r="AP21" s="29" t="s">
        <v>17</v>
      </c>
      <c r="AQ21" s="167"/>
    </row>
    <row r="22" spans="1:43" s="17" customFormat="1" ht="20.100000000000001" customHeight="1" x14ac:dyDescent="0.25">
      <c r="A22" s="192"/>
      <c r="B22" s="151" t="s">
        <v>163</v>
      </c>
      <c r="C22" s="151"/>
      <c r="D22" s="151"/>
      <c r="E22" s="152"/>
      <c r="F22" s="29" t="s">
        <v>36</v>
      </c>
      <c r="G22" s="165"/>
      <c r="H22" s="28" t="s">
        <v>36</v>
      </c>
      <c r="I22" s="165"/>
      <c r="J22" s="29" t="s">
        <v>36</v>
      </c>
      <c r="K22" s="165"/>
      <c r="L22" s="29" t="s">
        <v>36</v>
      </c>
      <c r="M22" s="165"/>
      <c r="N22" s="28" t="s">
        <v>36</v>
      </c>
      <c r="O22" s="165"/>
      <c r="P22" s="29" t="s">
        <v>36</v>
      </c>
      <c r="Q22" s="165"/>
      <c r="R22" s="29" t="s">
        <v>36</v>
      </c>
      <c r="S22" s="165"/>
      <c r="T22" s="29" t="s">
        <v>36</v>
      </c>
      <c r="U22" s="165"/>
      <c r="V22" s="29" t="s">
        <v>36</v>
      </c>
      <c r="W22" s="165"/>
      <c r="X22" s="28" t="s">
        <v>36</v>
      </c>
      <c r="Y22" s="165"/>
      <c r="Z22" s="29" t="s">
        <v>36</v>
      </c>
      <c r="AA22" s="165"/>
      <c r="AB22" s="29" t="s">
        <v>36</v>
      </c>
      <c r="AC22" s="165"/>
      <c r="AD22" s="29" t="s">
        <v>36</v>
      </c>
      <c r="AE22" s="165"/>
      <c r="AF22" s="29" t="s">
        <v>36</v>
      </c>
      <c r="AG22" s="165"/>
      <c r="AH22" s="29" t="s">
        <v>36</v>
      </c>
      <c r="AI22" s="165"/>
      <c r="AJ22" s="29" t="s">
        <v>36</v>
      </c>
      <c r="AK22" s="167"/>
      <c r="AL22" s="29" t="s">
        <v>36</v>
      </c>
      <c r="AM22" s="199"/>
      <c r="AN22" s="29" t="s">
        <v>36</v>
      </c>
      <c r="AO22" s="167"/>
      <c r="AP22" s="29" t="s">
        <v>36</v>
      </c>
      <c r="AQ22" s="167"/>
    </row>
    <row r="23" spans="1:43" s="17" customFormat="1" ht="27" customHeight="1" x14ac:dyDescent="0.25">
      <c r="A23" s="192"/>
      <c r="B23" s="195"/>
      <c r="C23" s="195"/>
      <c r="D23" s="195"/>
      <c r="E23" s="181"/>
      <c r="F23" s="29" t="s">
        <v>17</v>
      </c>
      <c r="G23" s="166"/>
      <c r="H23" s="32" t="s">
        <v>17</v>
      </c>
      <c r="I23" s="166"/>
      <c r="J23" s="29" t="s">
        <v>17</v>
      </c>
      <c r="K23" s="166"/>
      <c r="L23" s="29" t="s">
        <v>17</v>
      </c>
      <c r="M23" s="166"/>
      <c r="N23" s="29" t="s">
        <v>17</v>
      </c>
      <c r="O23" s="166"/>
      <c r="P23" s="29" t="s">
        <v>17</v>
      </c>
      <c r="Q23" s="166"/>
      <c r="R23" s="29" t="s">
        <v>17</v>
      </c>
      <c r="S23" s="166"/>
      <c r="T23" s="29" t="s">
        <v>17</v>
      </c>
      <c r="U23" s="166"/>
      <c r="V23" s="29" t="s">
        <v>17</v>
      </c>
      <c r="W23" s="166"/>
      <c r="X23" s="29" t="s">
        <v>17</v>
      </c>
      <c r="Y23" s="166"/>
      <c r="Z23" s="29" t="s">
        <v>17</v>
      </c>
      <c r="AA23" s="166"/>
      <c r="AB23" s="29" t="s">
        <v>17</v>
      </c>
      <c r="AC23" s="166"/>
      <c r="AD23" s="29" t="s">
        <v>17</v>
      </c>
      <c r="AE23" s="166"/>
      <c r="AF23" s="29" t="s">
        <v>17</v>
      </c>
      <c r="AG23" s="166"/>
      <c r="AH23" s="29" t="s">
        <v>17</v>
      </c>
      <c r="AI23" s="166"/>
      <c r="AJ23" s="29" t="s">
        <v>17</v>
      </c>
      <c r="AK23" s="167"/>
      <c r="AL23" s="29" t="s">
        <v>17</v>
      </c>
      <c r="AM23" s="199"/>
      <c r="AN23" s="29" t="s">
        <v>17</v>
      </c>
      <c r="AO23" s="167"/>
      <c r="AP23" s="29" t="s">
        <v>17</v>
      </c>
      <c r="AQ23" s="167"/>
    </row>
    <row r="24" spans="1:43" s="17" customFormat="1" ht="20.100000000000001" customHeight="1" x14ac:dyDescent="0.25">
      <c r="A24" s="192"/>
      <c r="B24" s="151" t="s">
        <v>643</v>
      </c>
      <c r="C24" s="151"/>
      <c r="D24" s="151"/>
      <c r="E24" s="152"/>
      <c r="F24" s="30" t="s">
        <v>36</v>
      </c>
      <c r="G24" s="182"/>
      <c r="H24" s="29" t="s">
        <v>36</v>
      </c>
      <c r="I24" s="165"/>
      <c r="J24" s="28" t="s">
        <v>36</v>
      </c>
      <c r="K24" s="165"/>
      <c r="L24" s="28" t="s">
        <v>36</v>
      </c>
      <c r="M24" s="165"/>
      <c r="N24" s="28" t="s">
        <v>36</v>
      </c>
      <c r="O24" s="165"/>
      <c r="P24" s="29" t="s">
        <v>36</v>
      </c>
      <c r="Q24" s="165"/>
      <c r="R24" s="29" t="s">
        <v>36</v>
      </c>
      <c r="S24" s="165"/>
      <c r="T24" s="29" t="s">
        <v>36</v>
      </c>
      <c r="U24" s="165"/>
      <c r="V24" s="29" t="s">
        <v>36</v>
      </c>
      <c r="W24" s="165"/>
      <c r="X24" s="44" t="s">
        <v>32</v>
      </c>
      <c r="Y24" s="165"/>
      <c r="Z24" s="28" t="s">
        <v>36</v>
      </c>
      <c r="AA24" s="165"/>
      <c r="AB24" s="28" t="s">
        <v>36</v>
      </c>
      <c r="AC24" s="165"/>
      <c r="AD24" s="28" t="s">
        <v>36</v>
      </c>
      <c r="AE24" s="165"/>
      <c r="AF24" s="29" t="s">
        <v>36</v>
      </c>
      <c r="AG24" s="167"/>
      <c r="AH24" s="29" t="s">
        <v>36</v>
      </c>
      <c r="AI24" s="167"/>
      <c r="AJ24" s="29" t="s">
        <v>36</v>
      </c>
      <c r="AK24" s="167"/>
      <c r="AL24" s="46" t="s">
        <v>32</v>
      </c>
      <c r="AM24" s="165"/>
      <c r="AN24" s="29" t="s">
        <v>36</v>
      </c>
      <c r="AO24" s="167"/>
      <c r="AP24" s="29" t="s">
        <v>36</v>
      </c>
      <c r="AQ24" s="167"/>
    </row>
    <row r="25" spans="1:43" s="17" customFormat="1" ht="36" customHeight="1" x14ac:dyDescent="0.25">
      <c r="A25" s="192"/>
      <c r="B25" s="195"/>
      <c r="C25" s="195"/>
      <c r="D25" s="195"/>
      <c r="E25" s="181"/>
      <c r="F25" s="30" t="s">
        <v>17</v>
      </c>
      <c r="G25" s="183"/>
      <c r="H25" s="29" t="s">
        <v>17</v>
      </c>
      <c r="I25" s="166"/>
      <c r="J25" s="29" t="s">
        <v>17</v>
      </c>
      <c r="K25" s="166"/>
      <c r="L25" s="29" t="s">
        <v>17</v>
      </c>
      <c r="M25" s="166"/>
      <c r="N25" s="29" t="s">
        <v>17</v>
      </c>
      <c r="O25" s="166"/>
      <c r="P25" s="29" t="s">
        <v>17</v>
      </c>
      <c r="Q25" s="166"/>
      <c r="R25" s="29" t="s">
        <v>17</v>
      </c>
      <c r="S25" s="166"/>
      <c r="T25" s="29" t="s">
        <v>17</v>
      </c>
      <c r="U25" s="166"/>
      <c r="V25" s="29" t="s">
        <v>17</v>
      </c>
      <c r="W25" s="166"/>
      <c r="X25" s="44" t="s">
        <v>75</v>
      </c>
      <c r="Y25" s="166"/>
      <c r="Z25" s="29" t="s">
        <v>17</v>
      </c>
      <c r="AA25" s="166"/>
      <c r="AB25" s="29" t="s">
        <v>17</v>
      </c>
      <c r="AC25" s="166"/>
      <c r="AD25" s="29" t="s">
        <v>17</v>
      </c>
      <c r="AE25" s="166"/>
      <c r="AF25" s="29" t="s">
        <v>17</v>
      </c>
      <c r="AG25" s="167"/>
      <c r="AH25" s="29" t="s">
        <v>17</v>
      </c>
      <c r="AI25" s="167"/>
      <c r="AJ25" s="29" t="s">
        <v>17</v>
      </c>
      <c r="AK25" s="167"/>
      <c r="AL25" s="46" t="s">
        <v>17</v>
      </c>
      <c r="AM25" s="166"/>
      <c r="AN25" s="29" t="s">
        <v>17</v>
      </c>
      <c r="AO25" s="167"/>
      <c r="AP25" s="29" t="s">
        <v>17</v>
      </c>
      <c r="AQ25" s="167"/>
    </row>
    <row r="26" spans="1:43" s="17" customFormat="1" ht="19.5" customHeight="1" x14ac:dyDescent="0.25">
      <c r="A26" s="192"/>
      <c r="B26" s="151" t="s">
        <v>650</v>
      </c>
      <c r="C26" s="151"/>
      <c r="D26" s="151"/>
      <c r="E26" s="152"/>
      <c r="F26" s="29" t="s">
        <v>36</v>
      </c>
      <c r="G26" s="165"/>
      <c r="H26" s="29" t="s">
        <v>36</v>
      </c>
      <c r="I26" s="165"/>
      <c r="J26" s="29" t="s">
        <v>36</v>
      </c>
      <c r="K26" s="165"/>
      <c r="L26" s="29" t="s">
        <v>36</v>
      </c>
      <c r="M26" s="165"/>
      <c r="N26" s="29" t="s">
        <v>36</v>
      </c>
      <c r="O26" s="165"/>
      <c r="P26" s="29" t="s">
        <v>36</v>
      </c>
      <c r="Q26" s="165"/>
      <c r="R26" s="29" t="s">
        <v>36</v>
      </c>
      <c r="S26" s="165"/>
      <c r="T26" s="29" t="s">
        <v>36</v>
      </c>
      <c r="U26" s="165"/>
      <c r="V26" s="29" t="s">
        <v>36</v>
      </c>
      <c r="W26" s="165"/>
      <c r="X26" s="29" t="s">
        <v>36</v>
      </c>
      <c r="Y26" s="165"/>
      <c r="Z26" s="29" t="s">
        <v>36</v>
      </c>
      <c r="AA26" s="165"/>
      <c r="AB26" s="29" t="s">
        <v>36</v>
      </c>
      <c r="AC26" s="165"/>
      <c r="AD26" s="29" t="s">
        <v>36</v>
      </c>
      <c r="AE26" s="167"/>
      <c r="AF26" s="29" t="s">
        <v>36</v>
      </c>
      <c r="AG26" s="167"/>
      <c r="AH26" s="29" t="s">
        <v>36</v>
      </c>
      <c r="AI26" s="167"/>
      <c r="AJ26" s="29" t="s">
        <v>36</v>
      </c>
      <c r="AK26" s="167"/>
      <c r="AL26" s="29" t="s">
        <v>36</v>
      </c>
      <c r="AM26" s="167"/>
      <c r="AN26" s="29" t="s">
        <v>36</v>
      </c>
      <c r="AO26" s="167"/>
      <c r="AP26" s="29" t="s">
        <v>36</v>
      </c>
      <c r="AQ26" s="167"/>
    </row>
    <row r="27" spans="1:43" s="17" customFormat="1" x14ac:dyDescent="0.25">
      <c r="A27" s="192"/>
      <c r="B27" s="195"/>
      <c r="C27" s="195"/>
      <c r="D27" s="195"/>
      <c r="E27" s="181"/>
      <c r="F27" s="29" t="s">
        <v>17</v>
      </c>
      <c r="G27" s="186"/>
      <c r="H27" s="29" t="s">
        <v>17</v>
      </c>
      <c r="I27" s="186"/>
      <c r="J27" s="29" t="s">
        <v>17</v>
      </c>
      <c r="K27" s="186"/>
      <c r="L27" s="29" t="s">
        <v>17</v>
      </c>
      <c r="M27" s="186"/>
      <c r="N27" s="29" t="s">
        <v>17</v>
      </c>
      <c r="O27" s="186"/>
      <c r="P27" s="29" t="s">
        <v>17</v>
      </c>
      <c r="Q27" s="186"/>
      <c r="R27" s="29" t="s">
        <v>17</v>
      </c>
      <c r="S27" s="186"/>
      <c r="T27" s="29" t="s">
        <v>17</v>
      </c>
      <c r="U27" s="186"/>
      <c r="V27" s="29" t="s">
        <v>17</v>
      </c>
      <c r="W27" s="186"/>
      <c r="X27" s="29" t="s">
        <v>17</v>
      </c>
      <c r="Y27" s="186"/>
      <c r="Z27" s="29" t="s">
        <v>17</v>
      </c>
      <c r="AA27" s="186"/>
      <c r="AB27" s="29" t="s">
        <v>17</v>
      </c>
      <c r="AC27" s="186"/>
      <c r="AD27" s="29" t="s">
        <v>17</v>
      </c>
      <c r="AE27" s="165"/>
      <c r="AF27" s="29" t="s">
        <v>17</v>
      </c>
      <c r="AG27" s="165"/>
      <c r="AH27" s="29" t="s">
        <v>17</v>
      </c>
      <c r="AI27" s="165"/>
      <c r="AJ27" s="29" t="s">
        <v>17</v>
      </c>
      <c r="AK27" s="167"/>
      <c r="AL27" s="29" t="s">
        <v>17</v>
      </c>
      <c r="AM27" s="165"/>
      <c r="AN27" s="29" t="s">
        <v>17</v>
      </c>
      <c r="AO27" s="167"/>
      <c r="AP27" s="29" t="s">
        <v>17</v>
      </c>
      <c r="AQ27" s="167"/>
    </row>
    <row r="28" spans="1:43" s="17" customFormat="1" ht="12.75" customHeight="1" x14ac:dyDescent="0.25">
      <c r="A28" s="192"/>
      <c r="B28" s="151" t="s">
        <v>651</v>
      </c>
      <c r="C28" s="213"/>
      <c r="D28" s="213"/>
      <c r="E28" s="214"/>
      <c r="F28" s="123" t="s">
        <v>32</v>
      </c>
      <c r="G28" s="165"/>
      <c r="H28" s="27" t="s">
        <v>32</v>
      </c>
      <c r="I28" s="165"/>
      <c r="J28" s="28" t="s">
        <v>36</v>
      </c>
      <c r="K28" s="165"/>
      <c r="L28" s="28" t="s">
        <v>36</v>
      </c>
      <c r="M28" s="165"/>
      <c r="N28" s="28" t="s">
        <v>36</v>
      </c>
      <c r="O28" s="165"/>
      <c r="P28" s="27" t="s">
        <v>32</v>
      </c>
      <c r="Q28" s="165"/>
      <c r="R28" s="27" t="s">
        <v>32</v>
      </c>
      <c r="S28" s="165"/>
      <c r="T28" s="27" t="s">
        <v>32</v>
      </c>
      <c r="U28" s="211"/>
      <c r="V28" s="27" t="s">
        <v>32</v>
      </c>
      <c r="W28" s="165"/>
      <c r="X28" s="27" t="s">
        <v>32</v>
      </c>
      <c r="Y28" s="165"/>
      <c r="Z28" s="28" t="s">
        <v>36</v>
      </c>
      <c r="AA28" s="165"/>
      <c r="AB28" s="28" t="s">
        <v>36</v>
      </c>
      <c r="AC28" s="165"/>
      <c r="AD28" s="27" t="s">
        <v>32</v>
      </c>
      <c r="AE28" s="167"/>
      <c r="AF28" s="27" t="s">
        <v>32</v>
      </c>
      <c r="AG28" s="165"/>
      <c r="AH28" s="27" t="s">
        <v>32</v>
      </c>
      <c r="AI28" s="165"/>
      <c r="AJ28" s="29" t="s">
        <v>36</v>
      </c>
      <c r="AK28" s="167"/>
      <c r="AL28" s="27" t="s">
        <v>32</v>
      </c>
      <c r="AM28" s="167"/>
      <c r="AN28" s="27" t="s">
        <v>32</v>
      </c>
      <c r="AO28" s="167"/>
      <c r="AP28" s="29" t="s">
        <v>36</v>
      </c>
      <c r="AQ28" s="167"/>
    </row>
    <row r="29" spans="1:43" s="17" customFormat="1" ht="61.5" customHeight="1" x14ac:dyDescent="0.25">
      <c r="A29" s="192"/>
      <c r="B29" s="215"/>
      <c r="C29" s="215"/>
      <c r="D29" s="215"/>
      <c r="E29" s="216"/>
      <c r="F29" s="123" t="s">
        <v>38</v>
      </c>
      <c r="G29" s="166"/>
      <c r="H29" s="27" t="s">
        <v>46</v>
      </c>
      <c r="I29" s="166"/>
      <c r="J29" s="29" t="s">
        <v>17</v>
      </c>
      <c r="K29" s="166"/>
      <c r="L29" s="29" t="s">
        <v>17</v>
      </c>
      <c r="M29" s="166"/>
      <c r="N29" s="29" t="s">
        <v>17</v>
      </c>
      <c r="O29" s="166"/>
      <c r="P29" s="27" t="s">
        <v>109</v>
      </c>
      <c r="Q29" s="166"/>
      <c r="R29" s="27" t="s">
        <v>63</v>
      </c>
      <c r="S29" s="166"/>
      <c r="T29" s="46" t="s">
        <v>17</v>
      </c>
      <c r="U29" s="212"/>
      <c r="V29" s="27" t="s">
        <v>68</v>
      </c>
      <c r="W29" s="166"/>
      <c r="X29" s="27" t="s">
        <v>78</v>
      </c>
      <c r="Y29" s="166"/>
      <c r="Z29" s="29" t="s">
        <v>17</v>
      </c>
      <c r="AA29" s="166"/>
      <c r="AB29" s="29" t="s">
        <v>17</v>
      </c>
      <c r="AC29" s="166"/>
      <c r="AD29" s="27" t="s">
        <v>142</v>
      </c>
      <c r="AE29" s="167"/>
      <c r="AF29" s="27" t="s">
        <v>144</v>
      </c>
      <c r="AG29" s="166"/>
      <c r="AH29" s="27" t="s">
        <v>144</v>
      </c>
      <c r="AI29" s="166"/>
      <c r="AJ29" s="29" t="s">
        <v>17</v>
      </c>
      <c r="AK29" s="167"/>
      <c r="AL29" s="27" t="s">
        <v>143</v>
      </c>
      <c r="AM29" s="167"/>
      <c r="AN29" s="27" t="s">
        <v>144</v>
      </c>
      <c r="AO29" s="167"/>
      <c r="AP29" s="29" t="s">
        <v>17</v>
      </c>
      <c r="AQ29" s="167"/>
    </row>
    <row r="30" spans="1:43" s="17" customFormat="1" ht="12.75" customHeight="1" x14ac:dyDescent="0.25">
      <c r="A30" s="192"/>
      <c r="B30" s="151" t="s">
        <v>652</v>
      </c>
      <c r="C30" s="213"/>
      <c r="D30" s="213"/>
      <c r="E30" s="214"/>
      <c r="F30" s="123" t="s">
        <v>32</v>
      </c>
      <c r="G30" s="165"/>
      <c r="H30" s="27" t="s">
        <v>32</v>
      </c>
      <c r="I30" s="165"/>
      <c r="J30" s="28" t="s">
        <v>36</v>
      </c>
      <c r="K30" s="165"/>
      <c r="L30" s="28" t="s">
        <v>36</v>
      </c>
      <c r="M30" s="165"/>
      <c r="N30" s="28" t="s">
        <v>36</v>
      </c>
      <c r="O30" s="165"/>
      <c r="P30" s="27" t="s">
        <v>32</v>
      </c>
      <c r="Q30" s="165"/>
      <c r="R30" s="27" t="s">
        <v>32</v>
      </c>
      <c r="S30" s="165"/>
      <c r="T30" s="27" t="s">
        <v>32</v>
      </c>
      <c r="U30" s="211"/>
      <c r="V30" s="27" t="s">
        <v>32</v>
      </c>
      <c r="W30" s="165"/>
      <c r="X30" s="27" t="s">
        <v>32</v>
      </c>
      <c r="Y30" s="165"/>
      <c r="Z30" s="28" t="s">
        <v>36</v>
      </c>
      <c r="AA30" s="165"/>
      <c r="AB30" s="28" t="s">
        <v>36</v>
      </c>
      <c r="AC30" s="165"/>
      <c r="AD30" s="27" t="s">
        <v>32</v>
      </c>
      <c r="AE30" s="167"/>
      <c r="AF30" s="27" t="s">
        <v>32</v>
      </c>
      <c r="AG30" s="165"/>
      <c r="AH30" s="27" t="s">
        <v>32</v>
      </c>
      <c r="AI30" s="165"/>
      <c r="AJ30" s="29" t="s">
        <v>36</v>
      </c>
      <c r="AK30" s="167"/>
      <c r="AL30" s="27" t="s">
        <v>32</v>
      </c>
      <c r="AM30" s="167"/>
      <c r="AN30" s="27" t="s">
        <v>32</v>
      </c>
      <c r="AO30" s="167"/>
      <c r="AP30" s="29" t="s">
        <v>36</v>
      </c>
      <c r="AQ30" s="167"/>
    </row>
    <row r="31" spans="1:43" s="17" customFormat="1" ht="61.5" customHeight="1" x14ac:dyDescent="0.25">
      <c r="A31" s="192"/>
      <c r="B31" s="215"/>
      <c r="C31" s="215"/>
      <c r="D31" s="215"/>
      <c r="E31" s="216"/>
      <c r="F31" s="123" t="s">
        <v>38</v>
      </c>
      <c r="G31" s="166"/>
      <c r="H31" s="27" t="s">
        <v>46</v>
      </c>
      <c r="I31" s="166"/>
      <c r="J31" s="29" t="s">
        <v>17</v>
      </c>
      <c r="K31" s="166"/>
      <c r="L31" s="29" t="s">
        <v>17</v>
      </c>
      <c r="M31" s="166"/>
      <c r="N31" s="29" t="s">
        <v>17</v>
      </c>
      <c r="O31" s="166"/>
      <c r="P31" s="27" t="s">
        <v>109</v>
      </c>
      <c r="Q31" s="166"/>
      <c r="R31" s="27" t="s">
        <v>63</v>
      </c>
      <c r="S31" s="166"/>
      <c r="T31" s="46" t="s">
        <v>17</v>
      </c>
      <c r="U31" s="212"/>
      <c r="V31" s="27" t="s">
        <v>68</v>
      </c>
      <c r="W31" s="166"/>
      <c r="X31" s="27" t="s">
        <v>78</v>
      </c>
      <c r="Y31" s="166"/>
      <c r="Z31" s="29" t="s">
        <v>17</v>
      </c>
      <c r="AA31" s="166"/>
      <c r="AB31" s="29" t="s">
        <v>17</v>
      </c>
      <c r="AC31" s="166"/>
      <c r="AD31" s="27" t="s">
        <v>142</v>
      </c>
      <c r="AE31" s="167"/>
      <c r="AF31" s="27" t="s">
        <v>144</v>
      </c>
      <c r="AG31" s="166"/>
      <c r="AH31" s="27" t="s">
        <v>144</v>
      </c>
      <c r="AI31" s="166"/>
      <c r="AJ31" s="29" t="s">
        <v>17</v>
      </c>
      <c r="AK31" s="167"/>
      <c r="AL31" s="27" t="s">
        <v>143</v>
      </c>
      <c r="AM31" s="167"/>
      <c r="AN31" s="27" t="s">
        <v>144</v>
      </c>
      <c r="AO31" s="167"/>
      <c r="AP31" s="29" t="s">
        <v>17</v>
      </c>
      <c r="AQ31" s="167"/>
    </row>
    <row r="32" spans="1:43" s="17" customFormat="1" ht="20.100000000000001" customHeight="1" x14ac:dyDescent="0.25">
      <c r="A32" s="192"/>
      <c r="B32" s="151" t="s">
        <v>653</v>
      </c>
      <c r="C32" s="213"/>
      <c r="D32" s="213"/>
      <c r="E32" s="214"/>
      <c r="F32" s="30" t="s">
        <v>36</v>
      </c>
      <c r="G32" s="182"/>
      <c r="H32" s="29" t="s">
        <v>36</v>
      </c>
      <c r="I32" s="165"/>
      <c r="J32" s="28" t="s">
        <v>36</v>
      </c>
      <c r="K32" s="165"/>
      <c r="L32" s="28" t="s">
        <v>36</v>
      </c>
      <c r="M32" s="165"/>
      <c r="N32" s="28" t="s">
        <v>36</v>
      </c>
      <c r="O32" s="165"/>
      <c r="P32" s="29" t="s">
        <v>36</v>
      </c>
      <c r="Q32" s="165"/>
      <c r="R32" s="29" t="s">
        <v>36</v>
      </c>
      <c r="S32" s="165"/>
      <c r="T32" s="29" t="s">
        <v>36</v>
      </c>
      <c r="U32" s="165"/>
      <c r="V32" s="29" t="s">
        <v>36</v>
      </c>
      <c r="W32" s="165"/>
      <c r="X32" s="28" t="s">
        <v>36</v>
      </c>
      <c r="Y32" s="165"/>
      <c r="Z32" s="28" t="s">
        <v>36</v>
      </c>
      <c r="AA32" s="165"/>
      <c r="AB32" s="28" t="s">
        <v>36</v>
      </c>
      <c r="AC32" s="165"/>
      <c r="AD32" s="28" t="s">
        <v>36</v>
      </c>
      <c r="AE32" s="165"/>
      <c r="AF32" s="29" t="s">
        <v>36</v>
      </c>
      <c r="AG32" s="167"/>
      <c r="AH32" s="29" t="s">
        <v>36</v>
      </c>
      <c r="AI32" s="167"/>
      <c r="AJ32" s="29" t="s">
        <v>36</v>
      </c>
      <c r="AK32" s="167"/>
      <c r="AL32" s="29" t="s">
        <v>36</v>
      </c>
      <c r="AM32" s="165"/>
      <c r="AN32" s="29" t="s">
        <v>36</v>
      </c>
      <c r="AO32" s="167"/>
      <c r="AP32" s="29" t="s">
        <v>36</v>
      </c>
      <c r="AQ32" s="167"/>
    </row>
    <row r="33" spans="1:43" s="17" customFormat="1" ht="66" customHeight="1" x14ac:dyDescent="0.25">
      <c r="A33" s="192"/>
      <c r="B33" s="215"/>
      <c r="C33" s="215"/>
      <c r="D33" s="215"/>
      <c r="E33" s="216"/>
      <c r="F33" s="30" t="s">
        <v>17</v>
      </c>
      <c r="G33" s="183"/>
      <c r="H33" s="29" t="s">
        <v>17</v>
      </c>
      <c r="I33" s="166"/>
      <c r="J33" s="29" t="s">
        <v>17</v>
      </c>
      <c r="K33" s="166"/>
      <c r="L33" s="29" t="s">
        <v>17</v>
      </c>
      <c r="M33" s="166"/>
      <c r="N33" s="29" t="s">
        <v>17</v>
      </c>
      <c r="O33" s="166"/>
      <c r="P33" s="29" t="s">
        <v>17</v>
      </c>
      <c r="Q33" s="166"/>
      <c r="R33" s="29" t="s">
        <v>17</v>
      </c>
      <c r="S33" s="166"/>
      <c r="T33" s="29" t="s">
        <v>17</v>
      </c>
      <c r="U33" s="166"/>
      <c r="V33" s="29" t="s">
        <v>17</v>
      </c>
      <c r="W33" s="166"/>
      <c r="X33" s="29" t="s">
        <v>17</v>
      </c>
      <c r="Y33" s="166"/>
      <c r="Z33" s="29" t="s">
        <v>17</v>
      </c>
      <c r="AA33" s="166"/>
      <c r="AB33" s="29" t="s">
        <v>17</v>
      </c>
      <c r="AC33" s="166"/>
      <c r="AD33" s="29" t="s">
        <v>17</v>
      </c>
      <c r="AE33" s="166"/>
      <c r="AF33" s="29" t="s">
        <v>17</v>
      </c>
      <c r="AG33" s="167"/>
      <c r="AH33" s="29" t="s">
        <v>17</v>
      </c>
      <c r="AI33" s="167"/>
      <c r="AJ33" s="29" t="s">
        <v>17</v>
      </c>
      <c r="AK33" s="167"/>
      <c r="AL33" s="29" t="s">
        <v>17</v>
      </c>
      <c r="AM33" s="166"/>
      <c r="AN33" s="29" t="s">
        <v>17</v>
      </c>
      <c r="AO33" s="167"/>
      <c r="AP33" s="29" t="s">
        <v>17</v>
      </c>
      <c r="AQ33" s="167"/>
    </row>
    <row r="34" spans="1:43" s="17" customFormat="1" ht="20.100000000000001" customHeight="1" x14ac:dyDescent="0.25">
      <c r="A34" s="192"/>
      <c r="B34" s="151" t="s">
        <v>654</v>
      </c>
      <c r="C34" s="213"/>
      <c r="D34" s="213"/>
      <c r="E34" s="214"/>
      <c r="F34" s="30" t="s">
        <v>36</v>
      </c>
      <c r="G34" s="182"/>
      <c r="H34" s="29" t="s">
        <v>36</v>
      </c>
      <c r="I34" s="165"/>
      <c r="J34" s="28" t="s">
        <v>36</v>
      </c>
      <c r="K34" s="165"/>
      <c r="L34" s="28" t="s">
        <v>36</v>
      </c>
      <c r="M34" s="165"/>
      <c r="N34" s="28" t="s">
        <v>36</v>
      </c>
      <c r="O34" s="165"/>
      <c r="P34" s="29" t="s">
        <v>36</v>
      </c>
      <c r="Q34" s="165"/>
      <c r="R34" s="29" t="s">
        <v>36</v>
      </c>
      <c r="S34" s="165"/>
      <c r="T34" s="29" t="s">
        <v>36</v>
      </c>
      <c r="U34" s="165"/>
      <c r="V34" s="29" t="s">
        <v>36</v>
      </c>
      <c r="W34" s="165"/>
      <c r="X34" s="28" t="s">
        <v>36</v>
      </c>
      <c r="Y34" s="165"/>
      <c r="Z34" s="28" t="s">
        <v>36</v>
      </c>
      <c r="AA34" s="165"/>
      <c r="AB34" s="28" t="s">
        <v>36</v>
      </c>
      <c r="AC34" s="165"/>
      <c r="AD34" s="28" t="s">
        <v>36</v>
      </c>
      <c r="AE34" s="165"/>
      <c r="AF34" s="29" t="s">
        <v>36</v>
      </c>
      <c r="AG34" s="167"/>
      <c r="AH34" s="29" t="s">
        <v>36</v>
      </c>
      <c r="AI34" s="167"/>
      <c r="AJ34" s="29" t="s">
        <v>36</v>
      </c>
      <c r="AK34" s="167"/>
      <c r="AL34" s="29" t="s">
        <v>36</v>
      </c>
      <c r="AM34" s="165"/>
      <c r="AN34" s="29" t="s">
        <v>36</v>
      </c>
      <c r="AO34" s="167"/>
      <c r="AP34" s="29" t="s">
        <v>36</v>
      </c>
      <c r="AQ34" s="167"/>
    </row>
    <row r="35" spans="1:43" s="17" customFormat="1" ht="91.5" customHeight="1" x14ac:dyDescent="0.25">
      <c r="A35" s="192"/>
      <c r="B35" s="215"/>
      <c r="C35" s="215"/>
      <c r="D35" s="215"/>
      <c r="E35" s="216"/>
      <c r="F35" s="30" t="s">
        <v>17</v>
      </c>
      <c r="G35" s="183"/>
      <c r="H35" s="29" t="s">
        <v>17</v>
      </c>
      <c r="I35" s="166"/>
      <c r="J35" s="29" t="s">
        <v>17</v>
      </c>
      <c r="K35" s="166"/>
      <c r="L35" s="29" t="s">
        <v>17</v>
      </c>
      <c r="M35" s="166"/>
      <c r="N35" s="29" t="s">
        <v>17</v>
      </c>
      <c r="O35" s="166"/>
      <c r="P35" s="29" t="s">
        <v>17</v>
      </c>
      <c r="Q35" s="166"/>
      <c r="R35" s="29" t="s">
        <v>17</v>
      </c>
      <c r="S35" s="166"/>
      <c r="T35" s="29" t="s">
        <v>17</v>
      </c>
      <c r="U35" s="166"/>
      <c r="V35" s="29" t="s">
        <v>17</v>
      </c>
      <c r="W35" s="166"/>
      <c r="X35" s="29" t="s">
        <v>17</v>
      </c>
      <c r="Y35" s="166"/>
      <c r="Z35" s="29" t="s">
        <v>17</v>
      </c>
      <c r="AA35" s="166"/>
      <c r="AB35" s="29" t="s">
        <v>17</v>
      </c>
      <c r="AC35" s="166"/>
      <c r="AD35" s="29" t="s">
        <v>17</v>
      </c>
      <c r="AE35" s="166"/>
      <c r="AF35" s="29" t="s">
        <v>17</v>
      </c>
      <c r="AG35" s="167"/>
      <c r="AH35" s="29" t="s">
        <v>17</v>
      </c>
      <c r="AI35" s="167"/>
      <c r="AJ35" s="29" t="s">
        <v>17</v>
      </c>
      <c r="AK35" s="167"/>
      <c r="AL35" s="29" t="s">
        <v>17</v>
      </c>
      <c r="AM35" s="166"/>
      <c r="AN35" s="29" t="s">
        <v>17</v>
      </c>
      <c r="AO35" s="167"/>
      <c r="AP35" s="29" t="s">
        <v>17</v>
      </c>
      <c r="AQ35" s="167"/>
    </row>
    <row r="36" spans="1:43" s="17" customFormat="1" ht="20.100000000000001" customHeight="1" x14ac:dyDescent="0.25">
      <c r="A36" s="192"/>
      <c r="B36" s="151" t="s">
        <v>639</v>
      </c>
      <c r="C36" s="213"/>
      <c r="D36" s="213"/>
      <c r="E36" s="214"/>
      <c r="F36" s="30" t="s">
        <v>36</v>
      </c>
      <c r="G36" s="182"/>
      <c r="H36" s="29" t="s">
        <v>36</v>
      </c>
      <c r="I36" s="165"/>
      <c r="J36" s="28" t="s">
        <v>36</v>
      </c>
      <c r="K36" s="165"/>
      <c r="L36" s="28" t="s">
        <v>36</v>
      </c>
      <c r="M36" s="165"/>
      <c r="N36" s="28" t="s">
        <v>36</v>
      </c>
      <c r="O36" s="165"/>
      <c r="P36" s="29" t="s">
        <v>36</v>
      </c>
      <c r="Q36" s="165"/>
      <c r="R36" s="29" t="s">
        <v>36</v>
      </c>
      <c r="S36" s="165"/>
      <c r="T36" s="29" t="s">
        <v>36</v>
      </c>
      <c r="U36" s="165"/>
      <c r="V36" s="29" t="s">
        <v>36</v>
      </c>
      <c r="W36" s="165"/>
      <c r="X36" s="28" t="s">
        <v>36</v>
      </c>
      <c r="Y36" s="165"/>
      <c r="Z36" s="28" t="s">
        <v>36</v>
      </c>
      <c r="AA36" s="165"/>
      <c r="AB36" s="28" t="s">
        <v>36</v>
      </c>
      <c r="AC36" s="165"/>
      <c r="AD36" s="28" t="s">
        <v>36</v>
      </c>
      <c r="AE36" s="165"/>
      <c r="AF36" s="29" t="s">
        <v>36</v>
      </c>
      <c r="AG36" s="167"/>
      <c r="AH36" s="29" t="s">
        <v>36</v>
      </c>
      <c r="AI36" s="167"/>
      <c r="AJ36" s="29" t="s">
        <v>36</v>
      </c>
      <c r="AK36" s="167"/>
      <c r="AL36" s="29" t="s">
        <v>36</v>
      </c>
      <c r="AM36" s="165"/>
      <c r="AN36" s="29" t="s">
        <v>36</v>
      </c>
      <c r="AO36" s="167"/>
      <c r="AP36" s="29" t="s">
        <v>36</v>
      </c>
      <c r="AQ36" s="167"/>
    </row>
    <row r="37" spans="1:43" s="17" customFormat="1" x14ac:dyDescent="0.25">
      <c r="A37" s="192"/>
      <c r="B37" s="215"/>
      <c r="C37" s="215"/>
      <c r="D37" s="215"/>
      <c r="E37" s="216"/>
      <c r="F37" s="30" t="s">
        <v>17</v>
      </c>
      <c r="G37" s="183"/>
      <c r="H37" s="29" t="s">
        <v>17</v>
      </c>
      <c r="I37" s="166"/>
      <c r="J37" s="29" t="s">
        <v>17</v>
      </c>
      <c r="K37" s="166"/>
      <c r="L37" s="29" t="s">
        <v>17</v>
      </c>
      <c r="M37" s="166"/>
      <c r="N37" s="29" t="s">
        <v>17</v>
      </c>
      <c r="O37" s="166"/>
      <c r="P37" s="29" t="s">
        <v>17</v>
      </c>
      <c r="Q37" s="166"/>
      <c r="R37" s="29" t="s">
        <v>17</v>
      </c>
      <c r="S37" s="166"/>
      <c r="T37" s="29" t="s">
        <v>17</v>
      </c>
      <c r="U37" s="166"/>
      <c r="V37" s="29" t="s">
        <v>17</v>
      </c>
      <c r="W37" s="166"/>
      <c r="X37" s="29" t="s">
        <v>17</v>
      </c>
      <c r="Y37" s="166"/>
      <c r="Z37" s="29" t="s">
        <v>17</v>
      </c>
      <c r="AA37" s="166"/>
      <c r="AB37" s="29" t="s">
        <v>17</v>
      </c>
      <c r="AC37" s="166"/>
      <c r="AD37" s="29" t="s">
        <v>17</v>
      </c>
      <c r="AE37" s="166"/>
      <c r="AF37" s="29" t="s">
        <v>17</v>
      </c>
      <c r="AG37" s="167"/>
      <c r="AH37" s="29" t="s">
        <v>17</v>
      </c>
      <c r="AI37" s="167"/>
      <c r="AJ37" s="29" t="s">
        <v>17</v>
      </c>
      <c r="AK37" s="167"/>
      <c r="AL37" s="29" t="s">
        <v>17</v>
      </c>
      <c r="AM37" s="166"/>
      <c r="AN37" s="29" t="s">
        <v>17</v>
      </c>
      <c r="AO37" s="167"/>
      <c r="AP37" s="29" t="s">
        <v>17</v>
      </c>
      <c r="AQ37" s="167"/>
    </row>
    <row r="38" spans="1:43" s="17" customFormat="1" ht="27" customHeight="1" x14ac:dyDescent="0.25">
      <c r="A38" s="192"/>
      <c r="B38" s="217" t="s">
        <v>655</v>
      </c>
      <c r="C38" s="217"/>
      <c r="D38" s="217"/>
      <c r="E38" s="217"/>
      <c r="F38" s="29" t="s">
        <v>36</v>
      </c>
      <c r="G38" s="167"/>
      <c r="H38" s="29" t="s">
        <v>36</v>
      </c>
      <c r="I38" s="167"/>
      <c r="J38" s="29" t="s">
        <v>36</v>
      </c>
      <c r="K38" s="167"/>
      <c r="L38" s="29" t="s">
        <v>36</v>
      </c>
      <c r="M38" s="167"/>
      <c r="N38" s="29" t="s">
        <v>36</v>
      </c>
      <c r="O38" s="167"/>
      <c r="P38" s="29" t="s">
        <v>36</v>
      </c>
      <c r="Q38" s="167"/>
      <c r="R38" s="46" t="s">
        <v>32</v>
      </c>
      <c r="S38" s="167"/>
      <c r="T38" s="29" t="s">
        <v>36</v>
      </c>
      <c r="U38" s="167"/>
      <c r="V38" s="29" t="s">
        <v>36</v>
      </c>
      <c r="W38" s="167"/>
      <c r="X38" s="29" t="s">
        <v>36</v>
      </c>
      <c r="Y38" s="167"/>
      <c r="Z38" s="29" t="s">
        <v>36</v>
      </c>
      <c r="AA38" s="167"/>
      <c r="AB38" s="29" t="s">
        <v>36</v>
      </c>
      <c r="AC38" s="167"/>
      <c r="AD38" s="27" t="s">
        <v>32</v>
      </c>
      <c r="AE38" s="167"/>
      <c r="AF38" s="29" t="s">
        <v>36</v>
      </c>
      <c r="AG38" s="167"/>
      <c r="AH38" s="29" t="s">
        <v>36</v>
      </c>
      <c r="AI38" s="167"/>
      <c r="AJ38" s="29" t="s">
        <v>36</v>
      </c>
      <c r="AK38" s="167"/>
      <c r="AL38" s="29" t="s">
        <v>36</v>
      </c>
      <c r="AM38" s="167"/>
      <c r="AN38" s="29" t="s">
        <v>36</v>
      </c>
      <c r="AO38" s="167"/>
      <c r="AP38" s="29" t="s">
        <v>36</v>
      </c>
      <c r="AQ38" s="167"/>
    </row>
    <row r="39" spans="1:43" s="17" customFormat="1" ht="162.75" customHeight="1" x14ac:dyDescent="0.25">
      <c r="A39" s="192"/>
      <c r="B39" s="217"/>
      <c r="C39" s="217"/>
      <c r="D39" s="217"/>
      <c r="E39" s="217"/>
      <c r="F39" s="29" t="s">
        <v>17</v>
      </c>
      <c r="G39" s="167"/>
      <c r="H39" s="29" t="s">
        <v>17</v>
      </c>
      <c r="I39" s="167"/>
      <c r="J39" s="29" t="s">
        <v>17</v>
      </c>
      <c r="K39" s="167"/>
      <c r="L39" s="29" t="s">
        <v>17</v>
      </c>
      <c r="M39" s="167"/>
      <c r="N39" s="29" t="s">
        <v>17</v>
      </c>
      <c r="O39" s="167"/>
      <c r="P39" s="29" t="s">
        <v>17</v>
      </c>
      <c r="Q39" s="167"/>
      <c r="R39" s="46" t="s">
        <v>17</v>
      </c>
      <c r="S39" s="167"/>
      <c r="T39" s="29" t="s">
        <v>17</v>
      </c>
      <c r="U39" s="167"/>
      <c r="V39" s="29" t="s">
        <v>17</v>
      </c>
      <c r="W39" s="167"/>
      <c r="X39" s="29" t="s">
        <v>17</v>
      </c>
      <c r="Y39" s="167"/>
      <c r="Z39" s="29" t="s">
        <v>17</v>
      </c>
      <c r="AA39" s="167"/>
      <c r="AB39" s="29" t="s">
        <v>17</v>
      </c>
      <c r="AC39" s="167"/>
      <c r="AD39" s="46" t="s">
        <v>17</v>
      </c>
      <c r="AE39" s="167"/>
      <c r="AF39" s="29" t="s">
        <v>17</v>
      </c>
      <c r="AG39" s="167"/>
      <c r="AH39" s="29" t="s">
        <v>17</v>
      </c>
      <c r="AI39" s="167"/>
      <c r="AJ39" s="29" t="s">
        <v>17</v>
      </c>
      <c r="AK39" s="167"/>
      <c r="AL39" s="29" t="s">
        <v>17</v>
      </c>
      <c r="AM39" s="167"/>
      <c r="AN39" s="29" t="s">
        <v>17</v>
      </c>
      <c r="AO39" s="167"/>
      <c r="AP39" s="29" t="s">
        <v>17</v>
      </c>
      <c r="AQ39" s="167"/>
    </row>
    <row r="40" spans="1:43" s="17" customFormat="1" ht="20.100000000000001" customHeight="1" x14ac:dyDescent="0.25">
      <c r="A40" s="192"/>
      <c r="B40" s="151" t="s">
        <v>656</v>
      </c>
      <c r="C40" s="213"/>
      <c r="D40" s="213"/>
      <c r="E40" s="214"/>
      <c r="F40" s="30" t="s">
        <v>36</v>
      </c>
      <c r="G40" s="182"/>
      <c r="H40" s="29" t="s">
        <v>36</v>
      </c>
      <c r="I40" s="165"/>
      <c r="J40" s="28" t="s">
        <v>36</v>
      </c>
      <c r="K40" s="165"/>
      <c r="L40" s="28" t="s">
        <v>36</v>
      </c>
      <c r="M40" s="165"/>
      <c r="N40" s="28" t="s">
        <v>36</v>
      </c>
      <c r="O40" s="165"/>
      <c r="P40" s="29" t="s">
        <v>36</v>
      </c>
      <c r="Q40" s="165"/>
      <c r="R40" s="29" t="s">
        <v>36</v>
      </c>
      <c r="S40" s="165"/>
      <c r="T40" s="29" t="s">
        <v>36</v>
      </c>
      <c r="U40" s="165"/>
      <c r="V40" s="29" t="s">
        <v>36</v>
      </c>
      <c r="W40" s="165"/>
      <c r="X40" s="29" t="s">
        <v>36</v>
      </c>
      <c r="Y40" s="165"/>
      <c r="Z40" s="28" t="s">
        <v>36</v>
      </c>
      <c r="AA40" s="165"/>
      <c r="AB40" s="28" t="s">
        <v>36</v>
      </c>
      <c r="AC40" s="165"/>
      <c r="AD40" s="28" t="s">
        <v>36</v>
      </c>
      <c r="AE40" s="165"/>
      <c r="AF40" s="29" t="s">
        <v>36</v>
      </c>
      <c r="AG40" s="167"/>
      <c r="AH40" s="29" t="s">
        <v>36</v>
      </c>
      <c r="AI40" s="167"/>
      <c r="AJ40" s="29" t="s">
        <v>36</v>
      </c>
      <c r="AK40" s="167"/>
      <c r="AL40" s="29" t="s">
        <v>36</v>
      </c>
      <c r="AM40" s="165"/>
      <c r="AN40" s="29" t="s">
        <v>36</v>
      </c>
      <c r="AO40" s="167"/>
      <c r="AP40" s="29" t="s">
        <v>36</v>
      </c>
      <c r="AQ40" s="167"/>
    </row>
    <row r="41" spans="1:43" s="17" customFormat="1" x14ac:dyDescent="0.25">
      <c r="A41" s="192"/>
      <c r="B41" s="215"/>
      <c r="C41" s="215"/>
      <c r="D41" s="215"/>
      <c r="E41" s="216"/>
      <c r="F41" s="30" t="s">
        <v>17</v>
      </c>
      <c r="G41" s="183"/>
      <c r="H41" s="29" t="s">
        <v>17</v>
      </c>
      <c r="I41" s="166"/>
      <c r="J41" s="29" t="s">
        <v>17</v>
      </c>
      <c r="K41" s="166"/>
      <c r="L41" s="29" t="s">
        <v>17</v>
      </c>
      <c r="M41" s="166"/>
      <c r="N41" s="29" t="s">
        <v>17</v>
      </c>
      <c r="O41" s="166"/>
      <c r="P41" s="29" t="s">
        <v>17</v>
      </c>
      <c r="Q41" s="166"/>
      <c r="R41" s="29" t="s">
        <v>17</v>
      </c>
      <c r="S41" s="166"/>
      <c r="T41" s="29" t="s">
        <v>17</v>
      </c>
      <c r="U41" s="166"/>
      <c r="V41" s="29" t="s">
        <v>17</v>
      </c>
      <c r="W41" s="166"/>
      <c r="X41" s="29" t="s">
        <v>17</v>
      </c>
      <c r="Y41" s="166"/>
      <c r="Z41" s="29" t="s">
        <v>17</v>
      </c>
      <c r="AA41" s="166"/>
      <c r="AB41" s="29" t="s">
        <v>17</v>
      </c>
      <c r="AC41" s="166"/>
      <c r="AD41" s="29" t="s">
        <v>17</v>
      </c>
      <c r="AE41" s="166"/>
      <c r="AF41" s="29" t="s">
        <v>17</v>
      </c>
      <c r="AG41" s="167"/>
      <c r="AH41" s="29" t="s">
        <v>17</v>
      </c>
      <c r="AI41" s="167"/>
      <c r="AJ41" s="29" t="s">
        <v>17</v>
      </c>
      <c r="AK41" s="167"/>
      <c r="AL41" s="29" t="s">
        <v>17</v>
      </c>
      <c r="AM41" s="166"/>
      <c r="AN41" s="29" t="s">
        <v>17</v>
      </c>
      <c r="AO41" s="167"/>
      <c r="AP41" s="29" t="s">
        <v>17</v>
      </c>
      <c r="AQ41" s="167"/>
    </row>
    <row r="42" spans="1:43" s="17" customFormat="1" ht="20.100000000000001" customHeight="1" x14ac:dyDescent="0.25">
      <c r="A42" s="192"/>
      <c r="B42" s="151" t="s">
        <v>638</v>
      </c>
      <c r="C42" s="213"/>
      <c r="D42" s="213"/>
      <c r="E42" s="214"/>
      <c r="F42" s="30" t="s">
        <v>36</v>
      </c>
      <c r="G42" s="182"/>
      <c r="H42" s="29" t="s">
        <v>36</v>
      </c>
      <c r="I42" s="165"/>
      <c r="J42" s="28" t="s">
        <v>36</v>
      </c>
      <c r="K42" s="165"/>
      <c r="L42" s="28" t="s">
        <v>36</v>
      </c>
      <c r="M42" s="165"/>
      <c r="N42" s="28" t="s">
        <v>36</v>
      </c>
      <c r="O42" s="165"/>
      <c r="P42" s="29" t="s">
        <v>36</v>
      </c>
      <c r="Q42" s="165"/>
      <c r="R42" s="29" t="s">
        <v>36</v>
      </c>
      <c r="S42" s="165"/>
      <c r="T42" s="29" t="s">
        <v>36</v>
      </c>
      <c r="U42" s="165"/>
      <c r="V42" s="29" t="s">
        <v>36</v>
      </c>
      <c r="W42" s="165"/>
      <c r="X42" s="29" t="s">
        <v>36</v>
      </c>
      <c r="Y42" s="165"/>
      <c r="Z42" s="28" t="s">
        <v>36</v>
      </c>
      <c r="AA42" s="165"/>
      <c r="AB42" s="28" t="s">
        <v>36</v>
      </c>
      <c r="AC42" s="165"/>
      <c r="AD42" s="28" t="s">
        <v>36</v>
      </c>
      <c r="AE42" s="165"/>
      <c r="AF42" s="29" t="s">
        <v>36</v>
      </c>
      <c r="AG42" s="167"/>
      <c r="AH42" s="29" t="s">
        <v>36</v>
      </c>
      <c r="AI42" s="167"/>
      <c r="AJ42" s="29" t="s">
        <v>36</v>
      </c>
      <c r="AK42" s="167"/>
      <c r="AL42" s="29" t="s">
        <v>36</v>
      </c>
      <c r="AM42" s="165"/>
      <c r="AN42" s="29" t="s">
        <v>36</v>
      </c>
      <c r="AO42" s="167"/>
      <c r="AP42" s="29" t="s">
        <v>36</v>
      </c>
      <c r="AQ42" s="167"/>
    </row>
    <row r="43" spans="1:43" s="17" customFormat="1" ht="29.25" customHeight="1" x14ac:dyDescent="0.25">
      <c r="A43" s="192"/>
      <c r="B43" s="215"/>
      <c r="C43" s="215"/>
      <c r="D43" s="215"/>
      <c r="E43" s="216"/>
      <c r="F43" s="30" t="s">
        <v>17</v>
      </c>
      <c r="G43" s="183"/>
      <c r="H43" s="29" t="s">
        <v>17</v>
      </c>
      <c r="I43" s="166"/>
      <c r="J43" s="29" t="s">
        <v>17</v>
      </c>
      <c r="K43" s="166"/>
      <c r="L43" s="29" t="s">
        <v>17</v>
      </c>
      <c r="M43" s="166"/>
      <c r="N43" s="29" t="s">
        <v>17</v>
      </c>
      <c r="O43" s="166"/>
      <c r="P43" s="29" t="s">
        <v>17</v>
      </c>
      <c r="Q43" s="166"/>
      <c r="R43" s="29" t="s">
        <v>17</v>
      </c>
      <c r="S43" s="166"/>
      <c r="T43" s="29" t="s">
        <v>17</v>
      </c>
      <c r="U43" s="166"/>
      <c r="V43" s="29" t="s">
        <v>17</v>
      </c>
      <c r="W43" s="166"/>
      <c r="X43" s="29" t="s">
        <v>17</v>
      </c>
      <c r="Y43" s="166"/>
      <c r="Z43" s="29" t="s">
        <v>17</v>
      </c>
      <c r="AA43" s="166"/>
      <c r="AB43" s="29" t="s">
        <v>17</v>
      </c>
      <c r="AC43" s="166"/>
      <c r="AD43" s="29" t="s">
        <v>17</v>
      </c>
      <c r="AE43" s="166"/>
      <c r="AF43" s="29" t="s">
        <v>17</v>
      </c>
      <c r="AG43" s="167"/>
      <c r="AH43" s="29" t="s">
        <v>17</v>
      </c>
      <c r="AI43" s="167"/>
      <c r="AJ43" s="29" t="s">
        <v>17</v>
      </c>
      <c r="AK43" s="167"/>
      <c r="AL43" s="29" t="s">
        <v>17</v>
      </c>
      <c r="AM43" s="166"/>
      <c r="AN43" s="29" t="s">
        <v>17</v>
      </c>
      <c r="AO43" s="167"/>
      <c r="AP43" s="29" t="s">
        <v>17</v>
      </c>
      <c r="AQ43" s="167"/>
    </row>
    <row r="44" spans="1:43" s="17" customFormat="1" ht="20.100000000000001" customHeight="1" x14ac:dyDescent="0.25">
      <c r="A44" s="192"/>
      <c r="B44" s="151" t="s">
        <v>660</v>
      </c>
      <c r="C44" s="213"/>
      <c r="D44" s="213"/>
      <c r="E44" s="214"/>
      <c r="F44" s="29" t="s">
        <v>36</v>
      </c>
      <c r="G44" s="167"/>
      <c r="H44" s="29" t="s">
        <v>36</v>
      </c>
      <c r="I44" s="167"/>
      <c r="J44" s="29" t="s">
        <v>36</v>
      </c>
      <c r="K44" s="167"/>
      <c r="L44" s="29" t="s">
        <v>36</v>
      </c>
      <c r="M44" s="167"/>
      <c r="N44" s="29" t="s">
        <v>36</v>
      </c>
      <c r="O44" s="167"/>
      <c r="P44" s="29" t="s">
        <v>36</v>
      </c>
      <c r="Q44" s="167"/>
      <c r="R44" s="27" t="s">
        <v>32</v>
      </c>
      <c r="S44" s="167"/>
      <c r="T44" s="29" t="s">
        <v>36</v>
      </c>
      <c r="U44" s="167"/>
      <c r="V44" s="29" t="s">
        <v>36</v>
      </c>
      <c r="W44" s="167"/>
      <c r="X44" s="29" t="s">
        <v>36</v>
      </c>
      <c r="Y44" s="167"/>
      <c r="Z44" s="29" t="s">
        <v>36</v>
      </c>
      <c r="AA44" s="167"/>
      <c r="AB44" s="29" t="s">
        <v>36</v>
      </c>
      <c r="AC44" s="167"/>
      <c r="AD44" s="29" t="s">
        <v>36</v>
      </c>
      <c r="AE44" s="167"/>
      <c r="AF44" s="29" t="s">
        <v>36</v>
      </c>
      <c r="AG44" s="167"/>
      <c r="AH44" s="29" t="s">
        <v>36</v>
      </c>
      <c r="AI44" s="167"/>
      <c r="AJ44" s="29" t="s">
        <v>36</v>
      </c>
      <c r="AK44" s="167"/>
      <c r="AL44" s="29" t="s">
        <v>36</v>
      </c>
      <c r="AM44" s="167"/>
      <c r="AN44" s="29" t="s">
        <v>36</v>
      </c>
      <c r="AO44" s="167"/>
      <c r="AP44" s="29" t="s">
        <v>36</v>
      </c>
      <c r="AQ44" s="167"/>
    </row>
    <row r="45" spans="1:43" s="17" customFormat="1" x14ac:dyDescent="0.25">
      <c r="A45" s="192"/>
      <c r="B45" s="215"/>
      <c r="C45" s="215"/>
      <c r="D45" s="215"/>
      <c r="E45" s="216"/>
      <c r="F45" s="29" t="s">
        <v>17</v>
      </c>
      <c r="G45" s="167"/>
      <c r="H45" s="29" t="s">
        <v>17</v>
      </c>
      <c r="I45" s="167"/>
      <c r="J45" s="29" t="s">
        <v>17</v>
      </c>
      <c r="K45" s="167"/>
      <c r="L45" s="29" t="s">
        <v>17</v>
      </c>
      <c r="M45" s="167"/>
      <c r="N45" s="29" t="s">
        <v>17</v>
      </c>
      <c r="O45" s="167"/>
      <c r="P45" s="29" t="s">
        <v>17</v>
      </c>
      <c r="Q45" s="167"/>
      <c r="R45" s="27" t="s">
        <v>156</v>
      </c>
      <c r="S45" s="167"/>
      <c r="T45" s="29" t="s">
        <v>17</v>
      </c>
      <c r="U45" s="167"/>
      <c r="V45" s="29" t="s">
        <v>17</v>
      </c>
      <c r="W45" s="167"/>
      <c r="X45" s="29" t="s">
        <v>17</v>
      </c>
      <c r="Y45" s="167"/>
      <c r="Z45" s="29" t="s">
        <v>17</v>
      </c>
      <c r="AA45" s="167"/>
      <c r="AB45" s="29" t="s">
        <v>17</v>
      </c>
      <c r="AC45" s="167"/>
      <c r="AD45" s="29" t="s">
        <v>17</v>
      </c>
      <c r="AE45" s="167"/>
      <c r="AF45" s="29" t="s">
        <v>17</v>
      </c>
      <c r="AG45" s="167"/>
      <c r="AH45" s="29" t="s">
        <v>17</v>
      </c>
      <c r="AI45" s="167"/>
      <c r="AJ45" s="29" t="s">
        <v>17</v>
      </c>
      <c r="AK45" s="167"/>
      <c r="AL45" s="29" t="s">
        <v>17</v>
      </c>
      <c r="AM45" s="167"/>
      <c r="AN45" s="29" t="s">
        <v>17</v>
      </c>
      <c r="AO45" s="167"/>
      <c r="AP45" s="29" t="s">
        <v>17</v>
      </c>
      <c r="AQ45" s="167"/>
    </row>
    <row r="46" spans="1:43" s="17" customFormat="1" ht="20.100000000000001" customHeight="1" x14ac:dyDescent="0.25">
      <c r="A46" s="192"/>
      <c r="B46" s="151" t="s">
        <v>657</v>
      </c>
      <c r="C46" s="213"/>
      <c r="D46" s="213"/>
      <c r="E46" s="214"/>
      <c r="F46" s="30" t="s">
        <v>36</v>
      </c>
      <c r="G46" s="182"/>
      <c r="H46" s="29" t="s">
        <v>36</v>
      </c>
      <c r="I46" s="165"/>
      <c r="J46" s="28" t="s">
        <v>36</v>
      </c>
      <c r="K46" s="165"/>
      <c r="L46" s="28" t="s">
        <v>36</v>
      </c>
      <c r="M46" s="165"/>
      <c r="N46" s="28" t="s">
        <v>36</v>
      </c>
      <c r="O46" s="165"/>
      <c r="P46" s="29" t="s">
        <v>36</v>
      </c>
      <c r="Q46" s="165"/>
      <c r="R46" s="29" t="s">
        <v>36</v>
      </c>
      <c r="S46" s="165"/>
      <c r="T46" s="29" t="s">
        <v>36</v>
      </c>
      <c r="U46" s="165"/>
      <c r="V46" s="29" t="s">
        <v>36</v>
      </c>
      <c r="W46" s="165"/>
      <c r="X46" s="29" t="s">
        <v>36</v>
      </c>
      <c r="Y46" s="165"/>
      <c r="Z46" s="28" t="s">
        <v>36</v>
      </c>
      <c r="AA46" s="165"/>
      <c r="AB46" s="28" t="s">
        <v>36</v>
      </c>
      <c r="AC46" s="165"/>
      <c r="AD46" s="28" t="s">
        <v>36</v>
      </c>
      <c r="AE46" s="165"/>
      <c r="AF46" s="29" t="s">
        <v>36</v>
      </c>
      <c r="AG46" s="167"/>
      <c r="AH46" s="29" t="s">
        <v>36</v>
      </c>
      <c r="AI46" s="167"/>
      <c r="AJ46" s="29" t="s">
        <v>36</v>
      </c>
      <c r="AK46" s="167"/>
      <c r="AL46" s="29" t="s">
        <v>36</v>
      </c>
      <c r="AM46" s="165"/>
      <c r="AN46" s="29" t="s">
        <v>36</v>
      </c>
      <c r="AO46" s="167"/>
      <c r="AP46" s="29" t="s">
        <v>36</v>
      </c>
      <c r="AQ46" s="167"/>
    </row>
    <row r="47" spans="1:43" s="17" customFormat="1" x14ac:dyDescent="0.25">
      <c r="A47" s="192"/>
      <c r="B47" s="215"/>
      <c r="C47" s="215"/>
      <c r="D47" s="215"/>
      <c r="E47" s="216"/>
      <c r="F47" s="30" t="s">
        <v>17</v>
      </c>
      <c r="G47" s="183"/>
      <c r="H47" s="29" t="s">
        <v>17</v>
      </c>
      <c r="I47" s="166"/>
      <c r="J47" s="29" t="s">
        <v>17</v>
      </c>
      <c r="K47" s="166"/>
      <c r="L47" s="29" t="s">
        <v>17</v>
      </c>
      <c r="M47" s="166"/>
      <c r="N47" s="29" t="s">
        <v>17</v>
      </c>
      <c r="O47" s="166"/>
      <c r="P47" s="29" t="s">
        <v>17</v>
      </c>
      <c r="Q47" s="166"/>
      <c r="R47" s="29" t="s">
        <v>17</v>
      </c>
      <c r="S47" s="166"/>
      <c r="T47" s="29" t="s">
        <v>17</v>
      </c>
      <c r="U47" s="166"/>
      <c r="V47" s="29" t="s">
        <v>17</v>
      </c>
      <c r="W47" s="166"/>
      <c r="X47" s="29" t="s">
        <v>17</v>
      </c>
      <c r="Y47" s="166"/>
      <c r="Z47" s="29" t="s">
        <v>17</v>
      </c>
      <c r="AA47" s="166"/>
      <c r="AB47" s="29" t="s">
        <v>17</v>
      </c>
      <c r="AC47" s="166"/>
      <c r="AD47" s="29" t="s">
        <v>17</v>
      </c>
      <c r="AE47" s="166"/>
      <c r="AF47" s="29" t="s">
        <v>17</v>
      </c>
      <c r="AG47" s="167"/>
      <c r="AH47" s="29" t="s">
        <v>17</v>
      </c>
      <c r="AI47" s="167"/>
      <c r="AJ47" s="29" t="s">
        <v>17</v>
      </c>
      <c r="AK47" s="167"/>
      <c r="AL47" s="29" t="s">
        <v>17</v>
      </c>
      <c r="AM47" s="166"/>
      <c r="AN47" s="29" t="s">
        <v>17</v>
      </c>
      <c r="AO47" s="167"/>
      <c r="AP47" s="29" t="s">
        <v>17</v>
      </c>
      <c r="AQ47" s="167"/>
    </row>
    <row r="48" spans="1:43" s="17" customFormat="1" ht="20.100000000000001" customHeight="1" x14ac:dyDescent="0.25">
      <c r="A48" s="192"/>
      <c r="B48" s="213" t="s">
        <v>0</v>
      </c>
      <c r="C48" s="213"/>
      <c r="D48" s="213"/>
      <c r="E48" s="214"/>
      <c r="F48" s="123" t="s">
        <v>32</v>
      </c>
      <c r="G48" s="165"/>
      <c r="H48" s="27" t="s">
        <v>32</v>
      </c>
      <c r="I48" s="165"/>
      <c r="J48" s="28" t="s">
        <v>36</v>
      </c>
      <c r="K48" s="165"/>
      <c r="L48" s="28" t="s">
        <v>36</v>
      </c>
      <c r="M48" s="165"/>
      <c r="N48" s="28" t="s">
        <v>36</v>
      </c>
      <c r="O48" s="165"/>
      <c r="P48" s="27" t="s">
        <v>32</v>
      </c>
      <c r="Q48" s="165"/>
      <c r="R48" s="27" t="s">
        <v>32</v>
      </c>
      <c r="S48" s="165"/>
      <c r="T48" s="27" t="s">
        <v>32</v>
      </c>
      <c r="U48" s="165"/>
      <c r="V48" s="27" t="s">
        <v>32</v>
      </c>
      <c r="W48" s="165"/>
      <c r="X48" s="27" t="s">
        <v>32</v>
      </c>
      <c r="Y48" s="165"/>
      <c r="Z48" s="28" t="s">
        <v>36</v>
      </c>
      <c r="AA48" s="165"/>
      <c r="AB48" s="28" t="s">
        <v>36</v>
      </c>
      <c r="AC48" s="165"/>
      <c r="AD48" s="27" t="s">
        <v>32</v>
      </c>
      <c r="AE48" s="199"/>
      <c r="AF48" s="27" t="s">
        <v>32</v>
      </c>
      <c r="AG48" s="165"/>
      <c r="AH48" s="27" t="s">
        <v>32</v>
      </c>
      <c r="AI48" s="165"/>
      <c r="AJ48" s="29" t="s">
        <v>36</v>
      </c>
      <c r="AK48" s="167"/>
      <c r="AL48" s="27" t="s">
        <v>32</v>
      </c>
      <c r="AM48" s="199"/>
      <c r="AN48" s="27" t="s">
        <v>32</v>
      </c>
      <c r="AO48" s="165"/>
      <c r="AP48" s="29" t="s">
        <v>36</v>
      </c>
      <c r="AQ48" s="167"/>
    </row>
    <row r="49" spans="1:43" s="17" customFormat="1" ht="20.100000000000001" customHeight="1" x14ac:dyDescent="0.25">
      <c r="A49" s="192"/>
      <c r="B49" s="215"/>
      <c r="C49" s="215"/>
      <c r="D49" s="215"/>
      <c r="E49" s="216"/>
      <c r="F49" s="123" t="s">
        <v>35</v>
      </c>
      <c r="G49" s="166"/>
      <c r="H49" s="27" t="s">
        <v>45</v>
      </c>
      <c r="I49" s="166"/>
      <c r="J49" s="29" t="s">
        <v>17</v>
      </c>
      <c r="K49" s="166"/>
      <c r="L49" s="29" t="s">
        <v>17</v>
      </c>
      <c r="M49" s="166"/>
      <c r="N49" s="29" t="s">
        <v>17</v>
      </c>
      <c r="O49" s="166"/>
      <c r="P49" s="27" t="s">
        <v>54</v>
      </c>
      <c r="Q49" s="166"/>
      <c r="R49" s="27" t="s">
        <v>61</v>
      </c>
      <c r="S49" s="166"/>
      <c r="T49" s="46" t="s">
        <v>17</v>
      </c>
      <c r="U49" s="166"/>
      <c r="V49" s="27" t="s">
        <v>66</v>
      </c>
      <c r="W49" s="166"/>
      <c r="X49" s="27" t="s">
        <v>74</v>
      </c>
      <c r="Y49" s="166"/>
      <c r="Z49" s="29" t="s">
        <v>17</v>
      </c>
      <c r="AA49" s="166"/>
      <c r="AB49" s="29" t="s">
        <v>17</v>
      </c>
      <c r="AC49" s="166"/>
      <c r="AD49" s="27" t="s">
        <v>150</v>
      </c>
      <c r="AE49" s="199"/>
      <c r="AF49" s="27" t="s">
        <v>149</v>
      </c>
      <c r="AG49" s="166"/>
      <c r="AH49" s="27" t="s">
        <v>149</v>
      </c>
      <c r="AI49" s="166"/>
      <c r="AJ49" s="29" t="s">
        <v>17</v>
      </c>
      <c r="AK49" s="167"/>
      <c r="AL49" s="27" t="s">
        <v>148</v>
      </c>
      <c r="AM49" s="199"/>
      <c r="AN49" s="27" t="s">
        <v>149</v>
      </c>
      <c r="AO49" s="166"/>
      <c r="AP49" s="29" t="s">
        <v>17</v>
      </c>
      <c r="AQ49" s="167"/>
    </row>
    <row r="50" spans="1:43" s="17" customFormat="1" ht="20.100000000000001" customHeight="1" x14ac:dyDescent="0.25">
      <c r="A50" s="192"/>
      <c r="B50" s="151" t="s">
        <v>658</v>
      </c>
      <c r="C50" s="213"/>
      <c r="D50" s="213"/>
      <c r="E50" s="214"/>
      <c r="F50" s="30" t="s">
        <v>36</v>
      </c>
      <c r="G50" s="182"/>
      <c r="H50" s="29" t="s">
        <v>36</v>
      </c>
      <c r="I50" s="165"/>
      <c r="J50" s="28" t="s">
        <v>36</v>
      </c>
      <c r="K50" s="165"/>
      <c r="L50" s="28" t="s">
        <v>36</v>
      </c>
      <c r="M50" s="165"/>
      <c r="N50" s="28" t="s">
        <v>36</v>
      </c>
      <c r="O50" s="165"/>
      <c r="P50" s="29" t="s">
        <v>36</v>
      </c>
      <c r="Q50" s="165"/>
      <c r="R50" s="29" t="s">
        <v>36</v>
      </c>
      <c r="S50" s="165"/>
      <c r="T50" s="29" t="s">
        <v>36</v>
      </c>
      <c r="U50" s="165"/>
      <c r="V50" s="29" t="s">
        <v>36</v>
      </c>
      <c r="W50" s="165"/>
      <c r="X50" s="29" t="s">
        <v>36</v>
      </c>
      <c r="Y50" s="165"/>
      <c r="Z50" s="28" t="s">
        <v>36</v>
      </c>
      <c r="AA50" s="165"/>
      <c r="AB50" s="28" t="s">
        <v>36</v>
      </c>
      <c r="AC50" s="165"/>
      <c r="AD50" s="28" t="s">
        <v>36</v>
      </c>
      <c r="AE50" s="165"/>
      <c r="AF50" s="29" t="s">
        <v>36</v>
      </c>
      <c r="AG50" s="167"/>
      <c r="AH50" s="29" t="s">
        <v>36</v>
      </c>
      <c r="AI50" s="167"/>
      <c r="AJ50" s="29" t="s">
        <v>36</v>
      </c>
      <c r="AK50" s="167"/>
      <c r="AL50" s="29" t="s">
        <v>36</v>
      </c>
      <c r="AM50" s="165"/>
      <c r="AN50" s="29" t="s">
        <v>36</v>
      </c>
      <c r="AO50" s="167"/>
      <c r="AP50" s="29" t="s">
        <v>36</v>
      </c>
      <c r="AQ50" s="167"/>
    </row>
    <row r="51" spans="1:43" s="17" customFormat="1" ht="42.75" customHeight="1" x14ac:dyDescent="0.25">
      <c r="A51" s="192"/>
      <c r="B51" s="218"/>
      <c r="C51" s="218"/>
      <c r="D51" s="218"/>
      <c r="E51" s="219"/>
      <c r="F51" s="30" t="s">
        <v>17</v>
      </c>
      <c r="G51" s="183"/>
      <c r="H51" s="29" t="s">
        <v>17</v>
      </c>
      <c r="I51" s="166"/>
      <c r="J51" s="29" t="s">
        <v>17</v>
      </c>
      <c r="K51" s="166"/>
      <c r="L51" s="29" t="s">
        <v>17</v>
      </c>
      <c r="M51" s="166"/>
      <c r="N51" s="29" t="s">
        <v>17</v>
      </c>
      <c r="O51" s="166"/>
      <c r="P51" s="29" t="s">
        <v>17</v>
      </c>
      <c r="Q51" s="166"/>
      <c r="R51" s="29" t="s">
        <v>17</v>
      </c>
      <c r="S51" s="166"/>
      <c r="T51" s="29" t="s">
        <v>17</v>
      </c>
      <c r="U51" s="166"/>
      <c r="V51" s="29" t="s">
        <v>17</v>
      </c>
      <c r="W51" s="166"/>
      <c r="X51" s="29" t="s">
        <v>17</v>
      </c>
      <c r="Y51" s="166"/>
      <c r="Z51" s="29" t="s">
        <v>17</v>
      </c>
      <c r="AA51" s="166"/>
      <c r="AB51" s="29" t="s">
        <v>17</v>
      </c>
      <c r="AC51" s="166"/>
      <c r="AD51" s="29" t="s">
        <v>17</v>
      </c>
      <c r="AE51" s="166"/>
      <c r="AF51" s="29" t="s">
        <v>17</v>
      </c>
      <c r="AG51" s="167"/>
      <c r="AH51" s="29" t="s">
        <v>17</v>
      </c>
      <c r="AI51" s="167"/>
      <c r="AJ51" s="29" t="s">
        <v>17</v>
      </c>
      <c r="AK51" s="167"/>
      <c r="AL51" s="29" t="s">
        <v>17</v>
      </c>
      <c r="AM51" s="166"/>
      <c r="AN51" s="29" t="s">
        <v>17</v>
      </c>
      <c r="AO51" s="167"/>
      <c r="AP51" s="29" t="s">
        <v>17</v>
      </c>
      <c r="AQ51" s="167"/>
    </row>
    <row r="52" spans="1:43" s="34" customFormat="1" ht="20.100000000000001" customHeight="1" thickBot="1" x14ac:dyDescent="0.3">
      <c r="A52" s="157" t="s">
        <v>712</v>
      </c>
      <c r="B52" s="157"/>
      <c r="C52" s="157"/>
      <c r="D52" s="157"/>
      <c r="E52" s="124">
        <f>SUM(F52:AQ52)</f>
        <v>0</v>
      </c>
      <c r="F52" s="157">
        <f>SUM(G12:G51)</f>
        <v>0</v>
      </c>
      <c r="G52" s="157"/>
      <c r="H52" s="157">
        <f>SUM(I12:I51)</f>
        <v>0</v>
      </c>
      <c r="I52" s="157"/>
      <c r="J52" s="157">
        <f>SUM(K12:K51)</f>
        <v>0</v>
      </c>
      <c r="K52" s="157"/>
      <c r="L52" s="157">
        <f>SUM(M12:M51)</f>
        <v>0</v>
      </c>
      <c r="M52" s="157"/>
      <c r="N52" s="157">
        <f>SUM(O12:O51)</f>
        <v>0</v>
      </c>
      <c r="O52" s="157"/>
      <c r="P52" s="157">
        <f>SUM(Q12:Q51)</f>
        <v>0</v>
      </c>
      <c r="Q52" s="157"/>
      <c r="R52" s="157">
        <f>SUM(S12:S51)</f>
        <v>0</v>
      </c>
      <c r="S52" s="157"/>
      <c r="T52" s="157">
        <f>SUM(U12:U51)</f>
        <v>0</v>
      </c>
      <c r="U52" s="157"/>
      <c r="V52" s="157">
        <f>SUM(W12:W51)</f>
        <v>0</v>
      </c>
      <c r="W52" s="157"/>
      <c r="X52" s="157">
        <f>SUM(Y12:Y51)</f>
        <v>0</v>
      </c>
      <c r="Y52" s="157"/>
      <c r="Z52" s="157">
        <f>SUM(AA12:AA51)</f>
        <v>0</v>
      </c>
      <c r="AA52" s="157"/>
      <c r="AB52" s="157">
        <f>SUM(AC12:AC51)</f>
        <v>0</v>
      </c>
      <c r="AC52" s="157"/>
      <c r="AD52" s="157">
        <f>SUM(AE12:AE51)</f>
        <v>0</v>
      </c>
      <c r="AE52" s="157"/>
      <c r="AF52" s="157">
        <f>SUM(AG12:AG51)</f>
        <v>0</v>
      </c>
      <c r="AG52" s="157"/>
      <c r="AH52" s="157">
        <f>SUM(AI12:AI51)</f>
        <v>0</v>
      </c>
      <c r="AI52" s="157"/>
      <c r="AJ52" s="157">
        <f>SUM(AK12:AK51)</f>
        <v>0</v>
      </c>
      <c r="AK52" s="157"/>
      <c r="AL52" s="157">
        <f>SUM(AM12:AM51)</f>
        <v>0</v>
      </c>
      <c r="AM52" s="157"/>
      <c r="AN52" s="157">
        <f>SUM(AO12:AO51)</f>
        <v>0</v>
      </c>
      <c r="AO52" s="157"/>
      <c r="AP52" s="157">
        <f>SUM(AQ12:AQ51)</f>
        <v>0</v>
      </c>
      <c r="AQ52" s="157"/>
    </row>
    <row r="53" spans="1:43" s="17" customFormat="1" ht="39.950000000000003" customHeight="1" x14ac:dyDescent="0.25">
      <c r="A53" s="171" t="s">
        <v>648</v>
      </c>
      <c r="B53" s="155" t="s">
        <v>16</v>
      </c>
      <c r="C53" s="168"/>
      <c r="D53" s="168"/>
      <c r="E53" s="173"/>
      <c r="F53" s="184" t="s">
        <v>18</v>
      </c>
      <c r="G53" s="185"/>
      <c r="H53" s="184" t="s">
        <v>19</v>
      </c>
      <c r="I53" s="185"/>
      <c r="J53" s="184" t="s">
        <v>20</v>
      </c>
      <c r="K53" s="185"/>
      <c r="L53" s="184" t="s">
        <v>21</v>
      </c>
      <c r="M53" s="185"/>
      <c r="N53" s="184" t="s">
        <v>22</v>
      </c>
      <c r="O53" s="185"/>
      <c r="P53" s="184" t="s">
        <v>23</v>
      </c>
      <c r="Q53" s="185"/>
      <c r="R53" s="184" t="s">
        <v>24</v>
      </c>
      <c r="S53" s="185"/>
      <c r="T53" s="184" t="s">
        <v>25</v>
      </c>
      <c r="U53" s="185"/>
      <c r="V53" s="184" t="s">
        <v>26</v>
      </c>
      <c r="W53" s="185"/>
      <c r="X53" s="184" t="s">
        <v>27</v>
      </c>
      <c r="Y53" s="185"/>
      <c r="Z53" s="184" t="s">
        <v>102</v>
      </c>
      <c r="AA53" s="185"/>
      <c r="AB53" s="184" t="s">
        <v>113</v>
      </c>
      <c r="AC53" s="185"/>
      <c r="AD53" s="184" t="s">
        <v>118</v>
      </c>
      <c r="AE53" s="185"/>
      <c r="AF53" s="184" t="s">
        <v>119</v>
      </c>
      <c r="AG53" s="185"/>
      <c r="AH53" s="184" t="s">
        <v>120</v>
      </c>
      <c r="AI53" s="185"/>
      <c r="AJ53" s="184" t="s">
        <v>121</v>
      </c>
      <c r="AK53" s="185"/>
      <c r="AL53" s="184" t="s">
        <v>122</v>
      </c>
      <c r="AM53" s="185"/>
      <c r="AN53" s="184" t="s">
        <v>129</v>
      </c>
      <c r="AO53" s="185"/>
      <c r="AP53" s="184" t="s">
        <v>688</v>
      </c>
      <c r="AQ53" s="185"/>
    </row>
    <row r="54" spans="1:43" s="17" customFormat="1" ht="20.100000000000001" customHeight="1" x14ac:dyDescent="0.25">
      <c r="A54" s="171"/>
      <c r="B54" s="156"/>
      <c r="C54" s="174"/>
      <c r="D54" s="174"/>
      <c r="E54" s="175"/>
      <c r="F54" s="21" t="s">
        <v>2</v>
      </c>
      <c r="G54" s="187" t="s">
        <v>29</v>
      </c>
      <c r="H54" s="22" t="s">
        <v>2</v>
      </c>
      <c r="I54" s="187" t="s">
        <v>29</v>
      </c>
      <c r="J54" s="22" t="s">
        <v>2</v>
      </c>
      <c r="K54" s="187" t="s">
        <v>29</v>
      </c>
      <c r="L54" s="22" t="s">
        <v>2</v>
      </c>
      <c r="M54" s="187" t="s">
        <v>29</v>
      </c>
      <c r="N54" s="22" t="s">
        <v>2</v>
      </c>
      <c r="O54" s="187" t="s">
        <v>29</v>
      </c>
      <c r="P54" s="22" t="s">
        <v>2</v>
      </c>
      <c r="Q54" s="187" t="s">
        <v>29</v>
      </c>
      <c r="R54" s="22" t="s">
        <v>2</v>
      </c>
      <c r="S54" s="187" t="s">
        <v>29</v>
      </c>
      <c r="T54" s="22" t="s">
        <v>2</v>
      </c>
      <c r="U54" s="187" t="s">
        <v>29</v>
      </c>
      <c r="V54" s="22" t="s">
        <v>2</v>
      </c>
      <c r="W54" s="187" t="s">
        <v>29</v>
      </c>
      <c r="X54" s="22" t="s">
        <v>2</v>
      </c>
      <c r="Y54" s="187" t="s">
        <v>29</v>
      </c>
      <c r="Z54" s="22" t="s">
        <v>2</v>
      </c>
      <c r="AA54" s="187" t="s">
        <v>29</v>
      </c>
      <c r="AB54" s="22" t="s">
        <v>2</v>
      </c>
      <c r="AC54" s="187" t="s">
        <v>29</v>
      </c>
      <c r="AD54" s="22" t="s">
        <v>2</v>
      </c>
      <c r="AE54" s="187" t="s">
        <v>29</v>
      </c>
      <c r="AF54" s="22" t="s">
        <v>2</v>
      </c>
      <c r="AG54" s="187" t="s">
        <v>29</v>
      </c>
      <c r="AH54" s="22" t="s">
        <v>2</v>
      </c>
      <c r="AI54" s="187" t="s">
        <v>29</v>
      </c>
      <c r="AJ54" s="22" t="s">
        <v>2</v>
      </c>
      <c r="AK54" s="187" t="s">
        <v>29</v>
      </c>
      <c r="AL54" s="22" t="s">
        <v>2</v>
      </c>
      <c r="AM54" s="187" t="s">
        <v>29</v>
      </c>
      <c r="AN54" s="22" t="s">
        <v>2</v>
      </c>
      <c r="AO54" s="187" t="s">
        <v>29</v>
      </c>
      <c r="AP54" s="22" t="s">
        <v>689</v>
      </c>
      <c r="AQ54" s="187" t="s">
        <v>29</v>
      </c>
    </row>
    <row r="55" spans="1:43" s="25" customFormat="1" ht="20.100000000000001" customHeight="1" thickBot="1" x14ac:dyDescent="0.3">
      <c r="A55" s="172"/>
      <c r="B55" s="176"/>
      <c r="C55" s="177"/>
      <c r="D55" s="177"/>
      <c r="E55" s="178"/>
      <c r="F55" s="23" t="s">
        <v>28</v>
      </c>
      <c r="G55" s="188"/>
      <c r="H55" s="24" t="s">
        <v>28</v>
      </c>
      <c r="I55" s="188"/>
      <c r="J55" s="24" t="s">
        <v>28</v>
      </c>
      <c r="K55" s="188"/>
      <c r="L55" s="24" t="s">
        <v>28</v>
      </c>
      <c r="M55" s="188"/>
      <c r="N55" s="24" t="s">
        <v>28</v>
      </c>
      <c r="O55" s="188"/>
      <c r="P55" s="24" t="s">
        <v>28</v>
      </c>
      <c r="Q55" s="188"/>
      <c r="R55" s="24" t="s">
        <v>28</v>
      </c>
      <c r="S55" s="188"/>
      <c r="T55" s="24" t="s">
        <v>28</v>
      </c>
      <c r="U55" s="188"/>
      <c r="V55" s="24" t="s">
        <v>28</v>
      </c>
      <c r="W55" s="188"/>
      <c r="X55" s="24" t="s">
        <v>28</v>
      </c>
      <c r="Y55" s="188"/>
      <c r="Z55" s="24" t="s">
        <v>28</v>
      </c>
      <c r="AA55" s="188"/>
      <c r="AB55" s="52" t="s">
        <v>28</v>
      </c>
      <c r="AC55" s="189"/>
      <c r="AD55" s="52" t="s">
        <v>28</v>
      </c>
      <c r="AE55" s="189"/>
      <c r="AF55" s="52" t="s">
        <v>28</v>
      </c>
      <c r="AG55" s="189"/>
      <c r="AH55" s="52" t="s">
        <v>28</v>
      </c>
      <c r="AI55" s="189"/>
      <c r="AJ55" s="52" t="s">
        <v>28</v>
      </c>
      <c r="AK55" s="189"/>
      <c r="AL55" s="52" t="s">
        <v>28</v>
      </c>
      <c r="AM55" s="189"/>
      <c r="AN55" s="52" t="s">
        <v>28</v>
      </c>
      <c r="AO55" s="189"/>
      <c r="AP55" s="52" t="s">
        <v>690</v>
      </c>
      <c r="AQ55" s="189"/>
    </row>
    <row r="56" spans="1:43" s="17" customFormat="1" ht="19.5" customHeight="1" x14ac:dyDescent="0.25">
      <c r="A56" s="220" t="s">
        <v>709</v>
      </c>
      <c r="B56" s="151" t="s">
        <v>665</v>
      </c>
      <c r="C56" s="151"/>
      <c r="D56" s="151"/>
      <c r="E56" s="152"/>
      <c r="F56" s="118" t="s">
        <v>32</v>
      </c>
      <c r="G56" s="165"/>
      <c r="H56" s="29" t="s">
        <v>36</v>
      </c>
      <c r="I56" s="117"/>
      <c r="J56" s="29" t="s">
        <v>36</v>
      </c>
      <c r="K56" s="117"/>
      <c r="L56" s="26" t="s">
        <v>32</v>
      </c>
      <c r="M56" s="165"/>
      <c r="N56" s="26" t="s">
        <v>32</v>
      </c>
      <c r="O56" s="165"/>
      <c r="P56" s="27" t="s">
        <v>32</v>
      </c>
      <c r="Q56" s="165"/>
      <c r="R56" s="27" t="s">
        <v>32</v>
      </c>
      <c r="S56" s="165"/>
      <c r="T56" s="46" t="s">
        <v>32</v>
      </c>
      <c r="U56" s="165"/>
      <c r="V56" s="27" t="s">
        <v>32</v>
      </c>
      <c r="W56" s="165"/>
      <c r="X56" s="29" t="s">
        <v>36</v>
      </c>
      <c r="Y56" s="122"/>
      <c r="Z56" s="26" t="s">
        <v>32</v>
      </c>
      <c r="AA56" s="117"/>
      <c r="AB56" s="46" t="s">
        <v>32</v>
      </c>
      <c r="AC56" s="165"/>
      <c r="AD56" s="27" t="s">
        <v>32</v>
      </c>
      <c r="AE56" s="165"/>
      <c r="AF56" s="26" t="s">
        <v>32</v>
      </c>
      <c r="AG56" s="186"/>
      <c r="AH56" s="26" t="s">
        <v>32</v>
      </c>
      <c r="AI56" s="186"/>
      <c r="AJ56" s="29" t="s">
        <v>36</v>
      </c>
      <c r="AK56" s="53"/>
      <c r="AL56" s="26" t="s">
        <v>32</v>
      </c>
      <c r="AM56" s="186"/>
      <c r="AN56" s="26" t="s">
        <v>32</v>
      </c>
      <c r="AO56" s="186"/>
      <c r="AP56" s="29" t="s">
        <v>36</v>
      </c>
      <c r="AQ56" s="167"/>
    </row>
    <row r="57" spans="1:43" s="17" customFormat="1" ht="46.5" customHeight="1" x14ac:dyDescent="0.25">
      <c r="A57" s="220"/>
      <c r="B57" s="169"/>
      <c r="C57" s="169"/>
      <c r="D57" s="169"/>
      <c r="E57" s="170"/>
      <c r="F57" s="118" t="s">
        <v>33</v>
      </c>
      <c r="G57" s="166"/>
      <c r="H57" s="29" t="s">
        <v>17</v>
      </c>
      <c r="I57" s="117"/>
      <c r="J57" s="29" t="s">
        <v>17</v>
      </c>
      <c r="K57" s="117"/>
      <c r="L57" s="27" t="s">
        <v>160</v>
      </c>
      <c r="M57" s="166"/>
      <c r="N57" s="45" t="s">
        <v>640</v>
      </c>
      <c r="O57" s="166"/>
      <c r="P57" s="27" t="s">
        <v>52</v>
      </c>
      <c r="Q57" s="166"/>
      <c r="R57" s="27" t="s">
        <v>59</v>
      </c>
      <c r="S57" s="166"/>
      <c r="T57" s="46" t="s">
        <v>17</v>
      </c>
      <c r="U57" s="166"/>
      <c r="V57" s="27" t="s">
        <v>65</v>
      </c>
      <c r="W57" s="166"/>
      <c r="X57" s="29" t="s">
        <v>17</v>
      </c>
      <c r="Y57" s="122"/>
      <c r="Z57" s="26" t="s">
        <v>33</v>
      </c>
      <c r="AA57" s="117"/>
      <c r="AB57" s="46" t="s">
        <v>17</v>
      </c>
      <c r="AC57" s="166"/>
      <c r="AD57" s="27" t="s">
        <v>152</v>
      </c>
      <c r="AE57" s="166"/>
      <c r="AF57" s="27" t="s">
        <v>154</v>
      </c>
      <c r="AG57" s="166"/>
      <c r="AH57" s="27" t="s">
        <v>154</v>
      </c>
      <c r="AI57" s="166"/>
      <c r="AJ57" s="29" t="s">
        <v>17</v>
      </c>
      <c r="AK57" s="53"/>
      <c r="AL57" s="27" t="s">
        <v>162</v>
      </c>
      <c r="AM57" s="166"/>
      <c r="AN57" s="27" t="s">
        <v>154</v>
      </c>
      <c r="AO57" s="166"/>
      <c r="AP57" s="29" t="s">
        <v>17</v>
      </c>
      <c r="AQ57" s="167"/>
    </row>
    <row r="58" spans="1:43" s="17" customFormat="1" ht="24" customHeight="1" x14ac:dyDescent="0.25">
      <c r="A58" s="220"/>
      <c r="B58" s="151" t="s">
        <v>687</v>
      </c>
      <c r="C58" s="151"/>
      <c r="D58" s="151"/>
      <c r="E58" s="152"/>
      <c r="F58" s="118" t="s">
        <v>32</v>
      </c>
      <c r="G58" s="117"/>
      <c r="H58" s="29" t="s">
        <v>36</v>
      </c>
      <c r="I58" s="116"/>
      <c r="J58" s="29" t="s">
        <v>36</v>
      </c>
      <c r="K58" s="116"/>
      <c r="L58" s="26" t="s">
        <v>32</v>
      </c>
      <c r="M58" s="117"/>
      <c r="N58" s="26" t="s">
        <v>32</v>
      </c>
      <c r="O58" s="117"/>
      <c r="P58" s="27" t="s">
        <v>32</v>
      </c>
      <c r="Q58" s="117"/>
      <c r="R58" s="27" t="s">
        <v>32</v>
      </c>
      <c r="S58" s="117"/>
      <c r="T58" s="27" t="s">
        <v>32</v>
      </c>
      <c r="U58" s="117"/>
      <c r="V58" s="27" t="s">
        <v>32</v>
      </c>
      <c r="W58" s="117"/>
      <c r="X58" s="29" t="s">
        <v>36</v>
      </c>
      <c r="Y58" s="122"/>
      <c r="Z58" s="26" t="s">
        <v>32</v>
      </c>
      <c r="AA58" s="116"/>
      <c r="AB58" s="46" t="s">
        <v>32</v>
      </c>
      <c r="AC58" s="117"/>
      <c r="AD58" s="46" t="s">
        <v>32</v>
      </c>
      <c r="AE58" s="117"/>
      <c r="AF58" s="46" t="s">
        <v>32</v>
      </c>
      <c r="AG58" s="117"/>
      <c r="AH58" s="26" t="s">
        <v>32</v>
      </c>
      <c r="AI58" s="117"/>
      <c r="AJ58" s="29" t="s">
        <v>36</v>
      </c>
      <c r="AK58" s="53"/>
      <c r="AL58" s="26" t="s">
        <v>32</v>
      </c>
      <c r="AM58" s="165"/>
      <c r="AN58" s="26" t="s">
        <v>32</v>
      </c>
      <c r="AO58" s="117"/>
      <c r="AP58" s="29" t="s">
        <v>36</v>
      </c>
      <c r="AQ58" s="167"/>
    </row>
    <row r="59" spans="1:43" s="17" customFormat="1" ht="51.75" customHeight="1" x14ac:dyDescent="0.25">
      <c r="A59" s="220"/>
      <c r="B59" s="169"/>
      <c r="C59" s="169"/>
      <c r="D59" s="169"/>
      <c r="E59" s="170"/>
      <c r="F59" s="118" t="s">
        <v>33</v>
      </c>
      <c r="G59" s="117"/>
      <c r="H59" s="29" t="s">
        <v>17</v>
      </c>
      <c r="I59" s="117"/>
      <c r="J59" s="29" t="s">
        <v>17</v>
      </c>
      <c r="K59" s="117"/>
      <c r="L59" s="27" t="s">
        <v>160</v>
      </c>
      <c r="M59" s="117"/>
      <c r="N59" s="26" t="s">
        <v>640</v>
      </c>
      <c r="O59" s="117"/>
      <c r="P59" s="27" t="s">
        <v>52</v>
      </c>
      <c r="Q59" s="117"/>
      <c r="R59" s="27" t="s">
        <v>59</v>
      </c>
      <c r="S59" s="117"/>
      <c r="T59" s="46" t="s">
        <v>17</v>
      </c>
      <c r="U59" s="117"/>
      <c r="V59" s="27" t="s">
        <v>65</v>
      </c>
      <c r="W59" s="117"/>
      <c r="X59" s="29" t="s">
        <v>17</v>
      </c>
      <c r="Y59" s="122"/>
      <c r="Z59" s="26" t="s">
        <v>33</v>
      </c>
      <c r="AA59" s="117"/>
      <c r="AB59" s="46" t="s">
        <v>17</v>
      </c>
      <c r="AC59" s="117"/>
      <c r="AD59" s="27" t="s">
        <v>152</v>
      </c>
      <c r="AE59" s="117"/>
      <c r="AF59" s="27" t="s">
        <v>154</v>
      </c>
      <c r="AG59" s="117"/>
      <c r="AH59" s="27" t="s">
        <v>154</v>
      </c>
      <c r="AI59" s="117"/>
      <c r="AJ59" s="29" t="s">
        <v>17</v>
      </c>
      <c r="AK59" s="53"/>
      <c r="AL59" s="27" t="s">
        <v>162</v>
      </c>
      <c r="AM59" s="166"/>
      <c r="AN59" s="27" t="s">
        <v>154</v>
      </c>
      <c r="AO59" s="117"/>
      <c r="AP59" s="29" t="s">
        <v>17</v>
      </c>
      <c r="AQ59" s="167"/>
    </row>
    <row r="60" spans="1:43" s="17" customFormat="1" ht="20.100000000000001" customHeight="1" x14ac:dyDescent="0.25">
      <c r="A60" s="220"/>
      <c r="B60" s="151" t="s">
        <v>664</v>
      </c>
      <c r="C60" s="151"/>
      <c r="D60" s="151"/>
      <c r="E60" s="152"/>
      <c r="F60" s="118" t="s">
        <v>32</v>
      </c>
      <c r="G60" s="165"/>
      <c r="H60" s="27" t="s">
        <v>32</v>
      </c>
      <c r="I60" s="165"/>
      <c r="J60" s="26" t="s">
        <v>32</v>
      </c>
      <c r="K60" s="165"/>
      <c r="L60" s="26" t="s">
        <v>32</v>
      </c>
      <c r="M60" s="211"/>
      <c r="N60" s="26" t="s">
        <v>32</v>
      </c>
      <c r="O60" s="165"/>
      <c r="P60" s="27" t="s">
        <v>32</v>
      </c>
      <c r="Q60" s="165"/>
      <c r="R60" s="27" t="s">
        <v>32</v>
      </c>
      <c r="S60" s="165"/>
      <c r="T60" s="27" t="s">
        <v>32</v>
      </c>
      <c r="U60" s="165"/>
      <c r="V60" s="27" t="s">
        <v>32</v>
      </c>
      <c r="W60" s="165"/>
      <c r="X60" s="27" t="s">
        <v>32</v>
      </c>
      <c r="Y60" s="165"/>
      <c r="Z60" s="27" t="s">
        <v>32</v>
      </c>
      <c r="AA60" s="165"/>
      <c r="AB60" s="27" t="s">
        <v>32</v>
      </c>
      <c r="AC60" s="167"/>
      <c r="AD60" s="46" t="s">
        <v>32</v>
      </c>
      <c r="AE60" s="165"/>
      <c r="AF60" s="26" t="s">
        <v>32</v>
      </c>
      <c r="AG60" s="165"/>
      <c r="AH60" s="27" t="s">
        <v>32</v>
      </c>
      <c r="AI60" s="165"/>
      <c r="AJ60" s="27" t="s">
        <v>32</v>
      </c>
      <c r="AK60" s="165"/>
      <c r="AL60" s="26" t="s">
        <v>32</v>
      </c>
      <c r="AM60" s="53"/>
      <c r="AN60" s="27" t="s">
        <v>32</v>
      </c>
      <c r="AO60" s="165"/>
      <c r="AP60" s="29" t="s">
        <v>36</v>
      </c>
      <c r="AQ60" s="167"/>
    </row>
    <row r="61" spans="1:43" s="17" customFormat="1" ht="31.5" customHeight="1" x14ac:dyDescent="0.25">
      <c r="A61" s="220"/>
      <c r="B61" s="169"/>
      <c r="C61" s="169"/>
      <c r="D61" s="169"/>
      <c r="E61" s="170"/>
      <c r="F61" s="118" t="s">
        <v>33</v>
      </c>
      <c r="G61" s="166"/>
      <c r="H61" s="27" t="s">
        <v>42</v>
      </c>
      <c r="I61" s="166"/>
      <c r="J61" s="27" t="s">
        <v>107</v>
      </c>
      <c r="K61" s="166"/>
      <c r="L61" s="27" t="s">
        <v>160</v>
      </c>
      <c r="M61" s="212"/>
      <c r="N61" s="45" t="s">
        <v>640</v>
      </c>
      <c r="O61" s="166"/>
      <c r="P61" s="27" t="s">
        <v>52</v>
      </c>
      <c r="Q61" s="166"/>
      <c r="R61" s="27" t="s">
        <v>59</v>
      </c>
      <c r="S61" s="166"/>
      <c r="T61" s="46" t="s">
        <v>17</v>
      </c>
      <c r="U61" s="166"/>
      <c r="V61" s="27" t="s">
        <v>65</v>
      </c>
      <c r="W61" s="166"/>
      <c r="X61" s="27" t="s">
        <v>72</v>
      </c>
      <c r="Y61" s="166"/>
      <c r="Z61" s="26" t="s">
        <v>33</v>
      </c>
      <c r="AA61" s="166"/>
      <c r="AB61" s="27" t="s">
        <v>117</v>
      </c>
      <c r="AC61" s="167"/>
      <c r="AD61" s="27" t="s">
        <v>152</v>
      </c>
      <c r="AE61" s="166"/>
      <c r="AF61" s="27" t="s">
        <v>154</v>
      </c>
      <c r="AG61" s="166"/>
      <c r="AH61" s="27" t="s">
        <v>145</v>
      </c>
      <c r="AI61" s="166"/>
      <c r="AJ61" s="27" t="s">
        <v>105</v>
      </c>
      <c r="AK61" s="166"/>
      <c r="AL61" s="27" t="s">
        <v>162</v>
      </c>
      <c r="AM61" s="53"/>
      <c r="AN61" s="27" t="s">
        <v>145</v>
      </c>
      <c r="AO61" s="166"/>
      <c r="AP61" s="29" t="s">
        <v>17</v>
      </c>
      <c r="AQ61" s="167"/>
    </row>
    <row r="62" spans="1:43" s="17" customFormat="1" ht="20.100000000000001" customHeight="1" x14ac:dyDescent="0.25">
      <c r="A62" s="220"/>
      <c r="B62" s="151" t="s">
        <v>663</v>
      </c>
      <c r="C62" s="151"/>
      <c r="D62" s="151"/>
      <c r="E62" s="152"/>
      <c r="F62" s="118" t="s">
        <v>32</v>
      </c>
      <c r="G62" s="165"/>
      <c r="H62" s="27" t="s">
        <v>32</v>
      </c>
      <c r="I62" s="165"/>
      <c r="J62" s="26" t="s">
        <v>32</v>
      </c>
      <c r="K62" s="165"/>
      <c r="L62" s="26" t="s">
        <v>32</v>
      </c>
      <c r="M62" s="211"/>
      <c r="N62" s="26" t="s">
        <v>32</v>
      </c>
      <c r="O62" s="165"/>
      <c r="P62" s="27" t="s">
        <v>32</v>
      </c>
      <c r="Q62" s="165"/>
      <c r="R62" s="27" t="s">
        <v>32</v>
      </c>
      <c r="S62" s="165"/>
      <c r="T62" s="27" t="s">
        <v>32</v>
      </c>
      <c r="U62" s="165"/>
      <c r="V62" s="27" t="s">
        <v>32</v>
      </c>
      <c r="W62" s="165"/>
      <c r="X62" s="27" t="s">
        <v>32</v>
      </c>
      <c r="Y62" s="165"/>
      <c r="Z62" s="27" t="s">
        <v>32</v>
      </c>
      <c r="AA62" s="165"/>
      <c r="AB62" s="27" t="s">
        <v>32</v>
      </c>
      <c r="AC62" s="167"/>
      <c r="AD62" s="46" t="s">
        <v>32</v>
      </c>
      <c r="AE62" s="165"/>
      <c r="AF62" s="26" t="s">
        <v>32</v>
      </c>
      <c r="AG62" s="165"/>
      <c r="AH62" s="27" t="s">
        <v>32</v>
      </c>
      <c r="AI62" s="165"/>
      <c r="AJ62" s="27" t="s">
        <v>32</v>
      </c>
      <c r="AK62" s="165"/>
      <c r="AL62" s="26" t="s">
        <v>32</v>
      </c>
      <c r="AM62" s="53"/>
      <c r="AN62" s="27" t="s">
        <v>32</v>
      </c>
      <c r="AO62" s="165"/>
      <c r="AP62" s="29" t="s">
        <v>36</v>
      </c>
      <c r="AQ62" s="167"/>
    </row>
    <row r="63" spans="1:43" s="17" customFormat="1" ht="28.5" customHeight="1" x14ac:dyDescent="0.25">
      <c r="A63" s="220"/>
      <c r="B63" s="169"/>
      <c r="C63" s="169"/>
      <c r="D63" s="169"/>
      <c r="E63" s="170"/>
      <c r="F63" s="118" t="s">
        <v>33</v>
      </c>
      <c r="G63" s="166"/>
      <c r="H63" s="27" t="s">
        <v>43</v>
      </c>
      <c r="I63" s="166"/>
      <c r="J63" s="27" t="s">
        <v>49</v>
      </c>
      <c r="K63" s="166"/>
      <c r="L63" s="27" t="s">
        <v>160</v>
      </c>
      <c r="M63" s="212"/>
      <c r="N63" s="45" t="s">
        <v>640</v>
      </c>
      <c r="O63" s="166"/>
      <c r="P63" s="27" t="s">
        <v>53</v>
      </c>
      <c r="Q63" s="166"/>
      <c r="R63" s="27" t="s">
        <v>59</v>
      </c>
      <c r="S63" s="166"/>
      <c r="T63" s="46" t="s">
        <v>17</v>
      </c>
      <c r="U63" s="166"/>
      <c r="V63" s="27" t="s">
        <v>65</v>
      </c>
      <c r="W63" s="166"/>
      <c r="X63" s="27" t="s">
        <v>72</v>
      </c>
      <c r="Y63" s="166"/>
      <c r="Z63" s="26" t="s">
        <v>33</v>
      </c>
      <c r="AA63" s="166"/>
      <c r="AB63" s="27" t="s">
        <v>115</v>
      </c>
      <c r="AC63" s="167"/>
      <c r="AD63" s="27" t="s">
        <v>152</v>
      </c>
      <c r="AE63" s="166"/>
      <c r="AF63" s="27" t="s">
        <v>154</v>
      </c>
      <c r="AG63" s="166"/>
      <c r="AH63" s="27" t="s">
        <v>146</v>
      </c>
      <c r="AI63" s="166"/>
      <c r="AJ63" s="27" t="s">
        <v>104</v>
      </c>
      <c r="AK63" s="166"/>
      <c r="AL63" s="27" t="s">
        <v>162</v>
      </c>
      <c r="AM63" s="53"/>
      <c r="AN63" s="27" t="s">
        <v>146</v>
      </c>
      <c r="AO63" s="166"/>
      <c r="AP63" s="29" t="s">
        <v>17</v>
      </c>
      <c r="AQ63" s="167"/>
    </row>
    <row r="64" spans="1:43" s="17" customFormat="1" ht="20.100000000000001" customHeight="1" x14ac:dyDescent="0.25">
      <c r="A64" s="220"/>
      <c r="B64" s="151" t="s">
        <v>692</v>
      </c>
      <c r="C64" s="151"/>
      <c r="D64" s="151"/>
      <c r="E64" s="152"/>
      <c r="F64" s="118" t="s">
        <v>32</v>
      </c>
      <c r="G64" s="182"/>
      <c r="H64" s="29" t="s">
        <v>36</v>
      </c>
      <c r="I64" s="165"/>
      <c r="J64" s="28" t="s">
        <v>36</v>
      </c>
      <c r="K64" s="165"/>
      <c r="L64" s="26" t="s">
        <v>32</v>
      </c>
      <c r="M64" s="165"/>
      <c r="N64" s="26" t="s">
        <v>32</v>
      </c>
      <c r="O64" s="165"/>
      <c r="P64" s="27" t="s">
        <v>32</v>
      </c>
      <c r="Q64" s="165"/>
      <c r="R64" s="27" t="s">
        <v>32</v>
      </c>
      <c r="S64" s="165"/>
      <c r="T64" s="27" t="s">
        <v>32</v>
      </c>
      <c r="U64" s="165"/>
      <c r="V64" s="27" t="s">
        <v>32</v>
      </c>
      <c r="W64" s="165"/>
      <c r="X64" s="29" t="s">
        <v>36</v>
      </c>
      <c r="Y64" s="122"/>
      <c r="Z64" s="26" t="s">
        <v>32</v>
      </c>
      <c r="AA64" s="165"/>
      <c r="AB64" s="46" t="s">
        <v>32</v>
      </c>
      <c r="AC64" s="165"/>
      <c r="AD64" s="46" t="s">
        <v>32</v>
      </c>
      <c r="AE64" s="165"/>
      <c r="AF64" s="26" t="s">
        <v>32</v>
      </c>
      <c r="AG64" s="167"/>
      <c r="AH64" s="26" t="s">
        <v>32</v>
      </c>
      <c r="AI64" s="167"/>
      <c r="AJ64" s="29" t="s">
        <v>36</v>
      </c>
      <c r="AK64" s="167"/>
      <c r="AL64" s="26" t="s">
        <v>32</v>
      </c>
      <c r="AM64" s="165"/>
      <c r="AN64" s="26" t="s">
        <v>32</v>
      </c>
      <c r="AO64" s="167"/>
      <c r="AP64" s="29" t="s">
        <v>36</v>
      </c>
      <c r="AQ64" s="167"/>
    </row>
    <row r="65" spans="1:43" s="17" customFormat="1" ht="39" customHeight="1" x14ac:dyDescent="0.25">
      <c r="A65" s="220"/>
      <c r="B65" s="169"/>
      <c r="C65" s="169"/>
      <c r="D65" s="169"/>
      <c r="E65" s="170"/>
      <c r="F65" s="118" t="s">
        <v>33</v>
      </c>
      <c r="G65" s="183"/>
      <c r="H65" s="29" t="s">
        <v>17</v>
      </c>
      <c r="I65" s="166"/>
      <c r="J65" s="29" t="s">
        <v>17</v>
      </c>
      <c r="K65" s="166"/>
      <c r="L65" s="27" t="s">
        <v>160</v>
      </c>
      <c r="M65" s="166"/>
      <c r="N65" s="45" t="s">
        <v>640</v>
      </c>
      <c r="O65" s="166"/>
      <c r="P65" s="27" t="s">
        <v>52</v>
      </c>
      <c r="Q65" s="166"/>
      <c r="R65" s="27" t="s">
        <v>59</v>
      </c>
      <c r="S65" s="166"/>
      <c r="T65" s="46" t="s">
        <v>17</v>
      </c>
      <c r="U65" s="166"/>
      <c r="V65" s="27" t="s">
        <v>65</v>
      </c>
      <c r="W65" s="166"/>
      <c r="X65" s="29" t="s">
        <v>17</v>
      </c>
      <c r="Y65" s="122"/>
      <c r="Z65" s="26" t="s">
        <v>33</v>
      </c>
      <c r="AA65" s="166"/>
      <c r="AB65" s="46" t="s">
        <v>17</v>
      </c>
      <c r="AC65" s="166"/>
      <c r="AD65" s="27" t="s">
        <v>152</v>
      </c>
      <c r="AE65" s="166"/>
      <c r="AF65" s="27" t="s">
        <v>154</v>
      </c>
      <c r="AG65" s="167"/>
      <c r="AH65" s="27" t="s">
        <v>154</v>
      </c>
      <c r="AI65" s="167"/>
      <c r="AJ65" s="29" t="s">
        <v>17</v>
      </c>
      <c r="AK65" s="167"/>
      <c r="AL65" s="27" t="s">
        <v>162</v>
      </c>
      <c r="AM65" s="166"/>
      <c r="AN65" s="27" t="s">
        <v>154</v>
      </c>
      <c r="AO65" s="167"/>
      <c r="AP65" s="29" t="s">
        <v>17</v>
      </c>
      <c r="AQ65" s="167"/>
    </row>
    <row r="66" spans="1:43" s="17" customFormat="1" ht="29.25" customHeight="1" x14ac:dyDescent="0.25">
      <c r="A66" s="220"/>
      <c r="B66" s="151" t="s">
        <v>691</v>
      </c>
      <c r="C66" s="151"/>
      <c r="D66" s="151"/>
      <c r="E66" s="152"/>
      <c r="F66" s="118" t="s">
        <v>32</v>
      </c>
      <c r="G66" s="165"/>
      <c r="H66" s="27" t="s">
        <v>32</v>
      </c>
      <c r="I66" s="165"/>
      <c r="J66" s="48" t="s">
        <v>32</v>
      </c>
      <c r="K66" s="165"/>
      <c r="L66" s="26" t="s">
        <v>32</v>
      </c>
      <c r="M66" s="165"/>
      <c r="N66" s="26" t="s">
        <v>32</v>
      </c>
      <c r="O66" s="182"/>
      <c r="P66" s="27" t="s">
        <v>32</v>
      </c>
      <c r="Q66" s="165"/>
      <c r="R66" s="27" t="s">
        <v>32</v>
      </c>
      <c r="S66" s="165"/>
      <c r="T66" s="27" t="s">
        <v>32</v>
      </c>
      <c r="U66" s="182"/>
      <c r="V66" s="27" t="s">
        <v>32</v>
      </c>
      <c r="W66" s="165"/>
      <c r="X66" s="27" t="s">
        <v>32</v>
      </c>
      <c r="Y66" s="165"/>
      <c r="Z66" s="27" t="s">
        <v>32</v>
      </c>
      <c r="AA66" s="165"/>
      <c r="AB66" s="27" t="s">
        <v>32</v>
      </c>
      <c r="AC66" s="167"/>
      <c r="AD66" s="46" t="s">
        <v>32</v>
      </c>
      <c r="AE66" s="165"/>
      <c r="AF66" s="26" t="s">
        <v>32</v>
      </c>
      <c r="AG66" s="165"/>
      <c r="AH66" s="27" t="s">
        <v>32</v>
      </c>
      <c r="AI66" s="165"/>
      <c r="AJ66" s="27" t="s">
        <v>32</v>
      </c>
      <c r="AK66" s="165"/>
      <c r="AL66" s="26" t="s">
        <v>32</v>
      </c>
      <c r="AM66" s="165"/>
      <c r="AN66" s="27" t="s">
        <v>32</v>
      </c>
      <c r="AO66" s="167"/>
      <c r="AP66" s="29" t="s">
        <v>36</v>
      </c>
      <c r="AQ66" s="167"/>
    </row>
    <row r="67" spans="1:43" s="17" customFormat="1" ht="29.25" customHeight="1" x14ac:dyDescent="0.25">
      <c r="A67" s="220"/>
      <c r="B67" s="169"/>
      <c r="C67" s="169"/>
      <c r="D67" s="169"/>
      <c r="E67" s="170"/>
      <c r="F67" s="118" t="s">
        <v>33</v>
      </c>
      <c r="G67" s="166"/>
      <c r="H67" s="27" t="s">
        <v>41</v>
      </c>
      <c r="I67" s="166"/>
      <c r="J67" s="45" t="s">
        <v>111</v>
      </c>
      <c r="K67" s="166"/>
      <c r="L67" s="27" t="s">
        <v>160</v>
      </c>
      <c r="M67" s="166"/>
      <c r="N67" s="45" t="s">
        <v>640</v>
      </c>
      <c r="O67" s="183"/>
      <c r="P67" s="27" t="s">
        <v>52</v>
      </c>
      <c r="Q67" s="166"/>
      <c r="R67" s="27" t="s">
        <v>58</v>
      </c>
      <c r="S67" s="166"/>
      <c r="T67" s="46" t="s">
        <v>17</v>
      </c>
      <c r="U67" s="183"/>
      <c r="V67" s="27" t="s">
        <v>65</v>
      </c>
      <c r="W67" s="166"/>
      <c r="X67" s="27" t="s">
        <v>71</v>
      </c>
      <c r="Y67" s="166"/>
      <c r="Z67" s="26" t="s">
        <v>33</v>
      </c>
      <c r="AA67" s="166"/>
      <c r="AB67" s="27" t="s">
        <v>116</v>
      </c>
      <c r="AC67" s="167"/>
      <c r="AD67" s="27" t="s">
        <v>152</v>
      </c>
      <c r="AE67" s="166"/>
      <c r="AF67" s="27" t="s">
        <v>154</v>
      </c>
      <c r="AG67" s="166"/>
      <c r="AH67" s="27" t="s">
        <v>147</v>
      </c>
      <c r="AI67" s="166"/>
      <c r="AJ67" s="27" t="s">
        <v>106</v>
      </c>
      <c r="AK67" s="166"/>
      <c r="AL67" s="27" t="s">
        <v>162</v>
      </c>
      <c r="AM67" s="166"/>
      <c r="AN67" s="27" t="s">
        <v>147</v>
      </c>
      <c r="AO67" s="167"/>
      <c r="AP67" s="29" t="s">
        <v>17</v>
      </c>
      <c r="AQ67" s="167"/>
    </row>
    <row r="68" spans="1:43" s="17" customFormat="1" ht="19.5" customHeight="1" x14ac:dyDescent="0.25">
      <c r="A68" s="220"/>
      <c r="B68" s="151" t="s">
        <v>666</v>
      </c>
      <c r="C68" s="151"/>
      <c r="D68" s="151"/>
      <c r="E68" s="152"/>
      <c r="F68" s="118" t="s">
        <v>32</v>
      </c>
      <c r="G68" s="165"/>
      <c r="H68" s="29" t="s">
        <v>36</v>
      </c>
      <c r="I68" s="117"/>
      <c r="J68" s="29" t="s">
        <v>36</v>
      </c>
      <c r="K68" s="117"/>
      <c r="L68" s="26" t="s">
        <v>32</v>
      </c>
      <c r="M68" s="165"/>
      <c r="N68" s="26" t="s">
        <v>32</v>
      </c>
      <c r="O68" s="165"/>
      <c r="P68" s="27" t="s">
        <v>32</v>
      </c>
      <c r="Q68" s="165"/>
      <c r="R68" s="27" t="s">
        <v>32</v>
      </c>
      <c r="S68" s="165"/>
      <c r="T68" s="46" t="s">
        <v>32</v>
      </c>
      <c r="U68" s="165"/>
      <c r="V68" s="27" t="s">
        <v>32</v>
      </c>
      <c r="W68" s="165"/>
      <c r="X68" s="29" t="s">
        <v>36</v>
      </c>
      <c r="Y68" s="122"/>
      <c r="Z68" s="26" t="s">
        <v>32</v>
      </c>
      <c r="AA68" s="117"/>
      <c r="AB68" s="46" t="s">
        <v>32</v>
      </c>
      <c r="AC68" s="165"/>
      <c r="AD68" s="27" t="s">
        <v>32</v>
      </c>
      <c r="AE68" s="165"/>
      <c r="AF68" s="26" t="s">
        <v>32</v>
      </c>
      <c r="AG68" s="186"/>
      <c r="AH68" s="26" t="s">
        <v>32</v>
      </c>
      <c r="AI68" s="186"/>
      <c r="AJ68" s="29" t="s">
        <v>36</v>
      </c>
      <c r="AK68" s="53"/>
      <c r="AL68" s="26" t="s">
        <v>32</v>
      </c>
      <c r="AM68" s="186"/>
      <c r="AN68" s="26" t="s">
        <v>32</v>
      </c>
      <c r="AO68" s="186"/>
      <c r="AP68" s="29" t="s">
        <v>36</v>
      </c>
      <c r="AQ68" s="167"/>
    </row>
    <row r="69" spans="1:43" s="17" customFormat="1" ht="46.5" customHeight="1" x14ac:dyDescent="0.25">
      <c r="A69" s="220"/>
      <c r="B69" s="169"/>
      <c r="C69" s="169"/>
      <c r="D69" s="169"/>
      <c r="E69" s="170"/>
      <c r="F69" s="118" t="s">
        <v>33</v>
      </c>
      <c r="G69" s="166"/>
      <c r="H69" s="29" t="s">
        <v>17</v>
      </c>
      <c r="I69" s="117"/>
      <c r="J69" s="29" t="s">
        <v>17</v>
      </c>
      <c r="K69" s="117"/>
      <c r="L69" s="27" t="s">
        <v>160</v>
      </c>
      <c r="M69" s="166"/>
      <c r="N69" s="45" t="s">
        <v>640</v>
      </c>
      <c r="O69" s="166"/>
      <c r="P69" s="27" t="s">
        <v>52</v>
      </c>
      <c r="Q69" s="166"/>
      <c r="R69" s="27" t="s">
        <v>59</v>
      </c>
      <c r="S69" s="166"/>
      <c r="T69" s="46" t="s">
        <v>17</v>
      </c>
      <c r="U69" s="166"/>
      <c r="V69" s="27" t="s">
        <v>65</v>
      </c>
      <c r="W69" s="166"/>
      <c r="X69" s="29" t="s">
        <v>17</v>
      </c>
      <c r="Y69" s="122"/>
      <c r="Z69" s="26" t="s">
        <v>33</v>
      </c>
      <c r="AA69" s="117"/>
      <c r="AB69" s="46" t="s">
        <v>17</v>
      </c>
      <c r="AC69" s="166"/>
      <c r="AD69" s="27" t="s">
        <v>152</v>
      </c>
      <c r="AE69" s="166"/>
      <c r="AF69" s="27" t="s">
        <v>154</v>
      </c>
      <c r="AG69" s="166"/>
      <c r="AH69" s="27" t="s">
        <v>154</v>
      </c>
      <c r="AI69" s="166"/>
      <c r="AJ69" s="29" t="s">
        <v>17</v>
      </c>
      <c r="AK69" s="53"/>
      <c r="AL69" s="27" t="s">
        <v>162</v>
      </c>
      <c r="AM69" s="166"/>
      <c r="AN69" s="27" t="s">
        <v>154</v>
      </c>
      <c r="AO69" s="166"/>
      <c r="AP69" s="29" t="s">
        <v>17</v>
      </c>
      <c r="AQ69" s="167"/>
    </row>
    <row r="70" spans="1:43" s="17" customFormat="1" ht="24" customHeight="1" x14ac:dyDescent="0.25">
      <c r="A70" s="220"/>
      <c r="B70" s="179" t="s">
        <v>667</v>
      </c>
      <c r="C70" s="151"/>
      <c r="D70" s="151"/>
      <c r="E70" s="152"/>
      <c r="F70" s="118" t="s">
        <v>32</v>
      </c>
      <c r="G70" s="117"/>
      <c r="H70" s="29" t="s">
        <v>36</v>
      </c>
      <c r="I70" s="116"/>
      <c r="J70" s="29" t="s">
        <v>36</v>
      </c>
      <c r="K70" s="116"/>
      <c r="L70" s="26" t="s">
        <v>32</v>
      </c>
      <c r="M70" s="117"/>
      <c r="N70" s="26" t="s">
        <v>32</v>
      </c>
      <c r="O70" s="117"/>
      <c r="P70" s="27" t="s">
        <v>32</v>
      </c>
      <c r="Q70" s="117"/>
      <c r="R70" s="27" t="s">
        <v>32</v>
      </c>
      <c r="S70" s="117"/>
      <c r="T70" s="27" t="s">
        <v>32</v>
      </c>
      <c r="U70" s="117"/>
      <c r="V70" s="27" t="s">
        <v>32</v>
      </c>
      <c r="W70" s="117"/>
      <c r="X70" s="29" t="s">
        <v>36</v>
      </c>
      <c r="Y70" s="122"/>
      <c r="Z70" s="26" t="s">
        <v>32</v>
      </c>
      <c r="AA70" s="116"/>
      <c r="AB70" s="46" t="s">
        <v>32</v>
      </c>
      <c r="AC70" s="117"/>
      <c r="AD70" s="46" t="s">
        <v>32</v>
      </c>
      <c r="AE70" s="117"/>
      <c r="AF70" s="46" t="s">
        <v>32</v>
      </c>
      <c r="AG70" s="117"/>
      <c r="AH70" s="26" t="s">
        <v>32</v>
      </c>
      <c r="AI70" s="117"/>
      <c r="AJ70" s="29" t="s">
        <v>36</v>
      </c>
      <c r="AK70" s="53"/>
      <c r="AL70" s="26" t="s">
        <v>32</v>
      </c>
      <c r="AM70" s="165"/>
      <c r="AN70" s="26" t="s">
        <v>32</v>
      </c>
      <c r="AO70" s="117"/>
      <c r="AP70" s="29" t="s">
        <v>36</v>
      </c>
      <c r="AQ70" s="167"/>
    </row>
    <row r="71" spans="1:43" s="17" customFormat="1" ht="27" customHeight="1" x14ac:dyDescent="0.25">
      <c r="A71" s="220"/>
      <c r="B71" s="180"/>
      <c r="C71" s="169"/>
      <c r="D71" s="169"/>
      <c r="E71" s="170"/>
      <c r="F71" s="118" t="s">
        <v>33</v>
      </c>
      <c r="G71" s="117"/>
      <c r="H71" s="29" t="s">
        <v>17</v>
      </c>
      <c r="I71" s="117"/>
      <c r="J71" s="29" t="s">
        <v>17</v>
      </c>
      <c r="K71" s="117"/>
      <c r="L71" s="27" t="s">
        <v>160</v>
      </c>
      <c r="M71" s="117"/>
      <c r="N71" s="26" t="s">
        <v>640</v>
      </c>
      <c r="O71" s="117"/>
      <c r="P71" s="27" t="s">
        <v>52</v>
      </c>
      <c r="Q71" s="117"/>
      <c r="R71" s="27" t="s">
        <v>59</v>
      </c>
      <c r="S71" s="117"/>
      <c r="T71" s="46" t="s">
        <v>17</v>
      </c>
      <c r="U71" s="117"/>
      <c r="V71" s="27" t="s">
        <v>65</v>
      </c>
      <c r="W71" s="117"/>
      <c r="X71" s="29" t="s">
        <v>17</v>
      </c>
      <c r="Y71" s="122"/>
      <c r="Z71" s="26" t="s">
        <v>33</v>
      </c>
      <c r="AA71" s="117"/>
      <c r="AB71" s="46" t="s">
        <v>17</v>
      </c>
      <c r="AC71" s="117"/>
      <c r="AD71" s="27" t="s">
        <v>152</v>
      </c>
      <c r="AE71" s="117"/>
      <c r="AF71" s="27" t="s">
        <v>154</v>
      </c>
      <c r="AG71" s="117"/>
      <c r="AH71" s="27" t="s">
        <v>154</v>
      </c>
      <c r="AI71" s="117"/>
      <c r="AJ71" s="29" t="s">
        <v>17</v>
      </c>
      <c r="AK71" s="53"/>
      <c r="AL71" s="27" t="s">
        <v>162</v>
      </c>
      <c r="AM71" s="166"/>
      <c r="AN71" s="27" t="s">
        <v>154</v>
      </c>
      <c r="AO71" s="117"/>
      <c r="AP71" s="29" t="s">
        <v>17</v>
      </c>
      <c r="AQ71" s="167"/>
    </row>
    <row r="72" spans="1:43" s="17" customFormat="1" ht="20.100000000000001" customHeight="1" x14ac:dyDescent="0.25">
      <c r="A72" s="220"/>
      <c r="B72" s="179" t="s">
        <v>659</v>
      </c>
      <c r="C72" s="151"/>
      <c r="D72" s="151"/>
      <c r="E72" s="152"/>
      <c r="F72" s="29" t="s">
        <v>36</v>
      </c>
      <c r="G72" s="167"/>
      <c r="H72" s="29" t="s">
        <v>36</v>
      </c>
      <c r="I72" s="167"/>
      <c r="J72" s="29" t="s">
        <v>36</v>
      </c>
      <c r="K72" s="167"/>
      <c r="L72" s="29" t="s">
        <v>36</v>
      </c>
      <c r="M72" s="167"/>
      <c r="N72" s="29" t="s">
        <v>36</v>
      </c>
      <c r="O72" s="167"/>
      <c r="P72" s="29" t="s">
        <v>36</v>
      </c>
      <c r="Q72" s="167"/>
      <c r="R72" s="27" t="s">
        <v>32</v>
      </c>
      <c r="S72" s="167"/>
      <c r="T72" s="29" t="s">
        <v>36</v>
      </c>
      <c r="U72" s="167"/>
      <c r="V72" s="29" t="s">
        <v>36</v>
      </c>
      <c r="W72" s="167"/>
      <c r="X72" s="29" t="s">
        <v>36</v>
      </c>
      <c r="Y72" s="167"/>
      <c r="Z72" s="29" t="s">
        <v>36</v>
      </c>
      <c r="AA72" s="167"/>
      <c r="AB72" s="29" t="s">
        <v>36</v>
      </c>
      <c r="AC72" s="167"/>
      <c r="AD72" s="29" t="s">
        <v>36</v>
      </c>
      <c r="AE72" s="167"/>
      <c r="AF72" s="29" t="s">
        <v>36</v>
      </c>
      <c r="AG72" s="167"/>
      <c r="AH72" s="29" t="s">
        <v>36</v>
      </c>
      <c r="AI72" s="167"/>
      <c r="AJ72" s="29" t="s">
        <v>36</v>
      </c>
      <c r="AK72" s="167"/>
      <c r="AL72" s="29" t="s">
        <v>36</v>
      </c>
      <c r="AM72" s="167"/>
      <c r="AN72" s="29" t="s">
        <v>36</v>
      </c>
      <c r="AO72" s="167"/>
      <c r="AP72" s="29" t="s">
        <v>36</v>
      </c>
      <c r="AQ72" s="167"/>
    </row>
    <row r="73" spans="1:43" s="17" customFormat="1" ht="27" customHeight="1" x14ac:dyDescent="0.25">
      <c r="A73" s="220"/>
      <c r="B73" s="180"/>
      <c r="C73" s="169"/>
      <c r="D73" s="169"/>
      <c r="E73" s="170"/>
      <c r="F73" s="29" t="s">
        <v>17</v>
      </c>
      <c r="G73" s="167"/>
      <c r="H73" s="29" t="s">
        <v>17</v>
      </c>
      <c r="I73" s="167"/>
      <c r="J73" s="29" t="s">
        <v>17</v>
      </c>
      <c r="K73" s="167"/>
      <c r="L73" s="29" t="s">
        <v>17</v>
      </c>
      <c r="M73" s="167"/>
      <c r="N73" s="29" t="s">
        <v>17</v>
      </c>
      <c r="O73" s="167"/>
      <c r="P73" s="29" t="s">
        <v>17</v>
      </c>
      <c r="Q73" s="167"/>
      <c r="R73" s="27" t="s">
        <v>156</v>
      </c>
      <c r="S73" s="167"/>
      <c r="T73" s="29" t="s">
        <v>17</v>
      </c>
      <c r="U73" s="167"/>
      <c r="V73" s="29" t="s">
        <v>17</v>
      </c>
      <c r="W73" s="167"/>
      <c r="X73" s="29" t="s">
        <v>17</v>
      </c>
      <c r="Y73" s="167"/>
      <c r="Z73" s="29" t="s">
        <v>17</v>
      </c>
      <c r="AA73" s="167"/>
      <c r="AB73" s="29" t="s">
        <v>17</v>
      </c>
      <c r="AC73" s="167"/>
      <c r="AD73" s="29" t="s">
        <v>17</v>
      </c>
      <c r="AE73" s="167"/>
      <c r="AF73" s="29" t="s">
        <v>17</v>
      </c>
      <c r="AG73" s="167"/>
      <c r="AH73" s="29" t="s">
        <v>17</v>
      </c>
      <c r="AI73" s="167"/>
      <c r="AJ73" s="29" t="s">
        <v>17</v>
      </c>
      <c r="AK73" s="167"/>
      <c r="AL73" s="29" t="s">
        <v>17</v>
      </c>
      <c r="AM73" s="167"/>
      <c r="AN73" s="29" t="s">
        <v>17</v>
      </c>
      <c r="AO73" s="167"/>
      <c r="AP73" s="29" t="s">
        <v>17</v>
      </c>
      <c r="AQ73" s="167"/>
    </row>
    <row r="74" spans="1:43" s="17" customFormat="1" ht="20.100000000000001" customHeight="1" x14ac:dyDescent="0.25">
      <c r="A74" s="220"/>
      <c r="B74" s="179" t="s">
        <v>661</v>
      </c>
      <c r="C74" s="151"/>
      <c r="D74" s="151"/>
      <c r="E74" s="152"/>
      <c r="F74" s="30" t="s">
        <v>36</v>
      </c>
      <c r="G74" s="182"/>
      <c r="H74" s="29" t="s">
        <v>36</v>
      </c>
      <c r="I74" s="165"/>
      <c r="J74" s="28" t="s">
        <v>36</v>
      </c>
      <c r="K74" s="165"/>
      <c r="L74" s="28" t="s">
        <v>36</v>
      </c>
      <c r="M74" s="165"/>
      <c r="N74" s="28" t="s">
        <v>36</v>
      </c>
      <c r="O74" s="165"/>
      <c r="P74" s="29" t="s">
        <v>36</v>
      </c>
      <c r="Q74" s="165"/>
      <c r="R74" s="29" t="s">
        <v>36</v>
      </c>
      <c r="S74" s="165"/>
      <c r="T74" s="29" t="s">
        <v>36</v>
      </c>
      <c r="U74" s="165"/>
      <c r="V74" s="29" t="s">
        <v>36</v>
      </c>
      <c r="W74" s="165"/>
      <c r="X74" s="28" t="s">
        <v>36</v>
      </c>
      <c r="Y74" s="165"/>
      <c r="Z74" s="28" t="s">
        <v>36</v>
      </c>
      <c r="AA74" s="165"/>
      <c r="AB74" s="28" t="s">
        <v>36</v>
      </c>
      <c r="AC74" s="165"/>
      <c r="AD74" s="28" t="s">
        <v>36</v>
      </c>
      <c r="AE74" s="165"/>
      <c r="AF74" s="29" t="s">
        <v>36</v>
      </c>
      <c r="AG74" s="167"/>
      <c r="AH74" s="29" t="s">
        <v>36</v>
      </c>
      <c r="AI74" s="167"/>
      <c r="AJ74" s="29" t="s">
        <v>36</v>
      </c>
      <c r="AK74" s="167"/>
      <c r="AL74" s="29" t="s">
        <v>36</v>
      </c>
      <c r="AM74" s="165"/>
      <c r="AN74" s="29" t="s">
        <v>36</v>
      </c>
      <c r="AO74" s="167"/>
      <c r="AP74" s="29" t="s">
        <v>36</v>
      </c>
      <c r="AQ74" s="167"/>
    </row>
    <row r="75" spans="1:43" s="17" customFormat="1" ht="27" customHeight="1" x14ac:dyDescent="0.25">
      <c r="A75" s="220"/>
      <c r="B75" s="180"/>
      <c r="C75" s="169"/>
      <c r="D75" s="169"/>
      <c r="E75" s="170"/>
      <c r="F75" s="30" t="s">
        <v>17</v>
      </c>
      <c r="G75" s="183"/>
      <c r="H75" s="29" t="s">
        <v>17</v>
      </c>
      <c r="I75" s="166"/>
      <c r="J75" s="29" t="s">
        <v>17</v>
      </c>
      <c r="K75" s="166"/>
      <c r="L75" s="29" t="s">
        <v>17</v>
      </c>
      <c r="M75" s="166"/>
      <c r="N75" s="29" t="s">
        <v>17</v>
      </c>
      <c r="O75" s="166"/>
      <c r="P75" s="29" t="s">
        <v>17</v>
      </c>
      <c r="Q75" s="166"/>
      <c r="R75" s="29" t="s">
        <v>17</v>
      </c>
      <c r="S75" s="166"/>
      <c r="T75" s="29" t="s">
        <v>17</v>
      </c>
      <c r="U75" s="166"/>
      <c r="V75" s="29" t="s">
        <v>17</v>
      </c>
      <c r="W75" s="166"/>
      <c r="X75" s="29" t="s">
        <v>17</v>
      </c>
      <c r="Y75" s="166"/>
      <c r="Z75" s="29" t="s">
        <v>17</v>
      </c>
      <c r="AA75" s="166"/>
      <c r="AB75" s="29" t="s">
        <v>17</v>
      </c>
      <c r="AC75" s="166"/>
      <c r="AD75" s="29" t="s">
        <v>17</v>
      </c>
      <c r="AE75" s="166"/>
      <c r="AF75" s="29" t="s">
        <v>17</v>
      </c>
      <c r="AG75" s="167"/>
      <c r="AH75" s="29" t="s">
        <v>17</v>
      </c>
      <c r="AI75" s="167"/>
      <c r="AJ75" s="29" t="s">
        <v>17</v>
      </c>
      <c r="AK75" s="167"/>
      <c r="AL75" s="29" t="s">
        <v>17</v>
      </c>
      <c r="AM75" s="166"/>
      <c r="AN75" s="29" t="s">
        <v>17</v>
      </c>
      <c r="AO75" s="167"/>
      <c r="AP75" s="29" t="s">
        <v>17</v>
      </c>
      <c r="AQ75" s="167"/>
    </row>
    <row r="76" spans="1:43" s="17" customFormat="1" ht="20.100000000000001" customHeight="1" x14ac:dyDescent="0.25">
      <c r="A76" s="220"/>
      <c r="B76" s="179" t="s">
        <v>662</v>
      </c>
      <c r="C76" s="151"/>
      <c r="D76" s="151"/>
      <c r="E76" s="152"/>
      <c r="F76" s="30" t="s">
        <v>36</v>
      </c>
      <c r="G76" s="182"/>
      <c r="H76" s="29" t="s">
        <v>36</v>
      </c>
      <c r="I76" s="165"/>
      <c r="J76" s="28" t="s">
        <v>36</v>
      </c>
      <c r="K76" s="165"/>
      <c r="L76" s="28" t="s">
        <v>36</v>
      </c>
      <c r="M76" s="165"/>
      <c r="N76" s="28" t="s">
        <v>36</v>
      </c>
      <c r="O76" s="165"/>
      <c r="P76" s="29" t="s">
        <v>36</v>
      </c>
      <c r="Q76" s="165"/>
      <c r="R76" s="29" t="s">
        <v>36</v>
      </c>
      <c r="S76" s="165"/>
      <c r="T76" s="29" t="s">
        <v>36</v>
      </c>
      <c r="U76" s="165"/>
      <c r="V76" s="29" t="s">
        <v>36</v>
      </c>
      <c r="W76" s="165"/>
      <c r="X76" s="28" t="s">
        <v>36</v>
      </c>
      <c r="Y76" s="165"/>
      <c r="Z76" s="28" t="s">
        <v>36</v>
      </c>
      <c r="AA76" s="165"/>
      <c r="AB76" s="28" t="s">
        <v>36</v>
      </c>
      <c r="AC76" s="165"/>
      <c r="AD76" s="28" t="s">
        <v>36</v>
      </c>
      <c r="AE76" s="165"/>
      <c r="AF76" s="29" t="s">
        <v>36</v>
      </c>
      <c r="AG76" s="167"/>
      <c r="AH76" s="29" t="s">
        <v>36</v>
      </c>
      <c r="AI76" s="167"/>
      <c r="AJ76" s="29" t="s">
        <v>36</v>
      </c>
      <c r="AK76" s="167"/>
      <c r="AL76" s="29" t="s">
        <v>36</v>
      </c>
      <c r="AM76" s="165"/>
      <c r="AN76" s="29" t="s">
        <v>36</v>
      </c>
      <c r="AO76" s="167"/>
      <c r="AP76" s="29" t="s">
        <v>36</v>
      </c>
      <c r="AQ76" s="167"/>
    </row>
    <row r="77" spans="1:43" s="17" customFormat="1" x14ac:dyDescent="0.25">
      <c r="A77" s="220"/>
      <c r="B77" s="180"/>
      <c r="C77" s="169"/>
      <c r="D77" s="169"/>
      <c r="E77" s="170"/>
      <c r="F77" s="30" t="s">
        <v>17</v>
      </c>
      <c r="G77" s="183"/>
      <c r="H77" s="29" t="s">
        <v>17</v>
      </c>
      <c r="I77" s="166"/>
      <c r="J77" s="29" t="s">
        <v>17</v>
      </c>
      <c r="K77" s="166"/>
      <c r="L77" s="29" t="s">
        <v>17</v>
      </c>
      <c r="M77" s="166"/>
      <c r="N77" s="29" t="s">
        <v>17</v>
      </c>
      <c r="O77" s="166"/>
      <c r="P77" s="29" t="s">
        <v>17</v>
      </c>
      <c r="Q77" s="166"/>
      <c r="R77" s="29" t="s">
        <v>17</v>
      </c>
      <c r="S77" s="166"/>
      <c r="T77" s="29" t="s">
        <v>17</v>
      </c>
      <c r="U77" s="166"/>
      <c r="V77" s="29" t="s">
        <v>17</v>
      </c>
      <c r="W77" s="166"/>
      <c r="X77" s="29" t="s">
        <v>17</v>
      </c>
      <c r="Y77" s="166"/>
      <c r="Z77" s="29" t="s">
        <v>17</v>
      </c>
      <c r="AA77" s="166"/>
      <c r="AB77" s="29" t="s">
        <v>17</v>
      </c>
      <c r="AC77" s="166"/>
      <c r="AD77" s="29" t="s">
        <v>17</v>
      </c>
      <c r="AE77" s="166"/>
      <c r="AF77" s="29" t="s">
        <v>17</v>
      </c>
      <c r="AG77" s="167"/>
      <c r="AH77" s="29" t="s">
        <v>17</v>
      </c>
      <c r="AI77" s="167"/>
      <c r="AJ77" s="29" t="s">
        <v>17</v>
      </c>
      <c r="AK77" s="167"/>
      <c r="AL77" s="29" t="s">
        <v>17</v>
      </c>
      <c r="AM77" s="166"/>
      <c r="AN77" s="29" t="s">
        <v>17</v>
      </c>
      <c r="AO77" s="167"/>
      <c r="AP77" s="29" t="s">
        <v>17</v>
      </c>
      <c r="AQ77" s="167"/>
    </row>
    <row r="78" spans="1:43" s="17" customFormat="1" ht="20.100000000000001" customHeight="1" x14ac:dyDescent="0.25">
      <c r="A78" s="220"/>
      <c r="B78" s="151" t="s">
        <v>641</v>
      </c>
      <c r="C78" s="151"/>
      <c r="D78" s="151"/>
      <c r="E78" s="152"/>
      <c r="F78" s="118" t="s">
        <v>32</v>
      </c>
      <c r="G78" s="182"/>
      <c r="H78" s="29" t="s">
        <v>36</v>
      </c>
      <c r="I78" s="165"/>
      <c r="J78" s="28" t="s">
        <v>36</v>
      </c>
      <c r="K78" s="165"/>
      <c r="L78" s="28" t="s">
        <v>36</v>
      </c>
      <c r="M78" s="165"/>
      <c r="N78" s="28" t="s">
        <v>36</v>
      </c>
      <c r="O78" s="165"/>
      <c r="P78" s="27" t="s">
        <v>32</v>
      </c>
      <c r="Q78" s="165"/>
      <c r="R78" s="27" t="s">
        <v>32</v>
      </c>
      <c r="S78" s="165"/>
      <c r="T78" s="29" t="s">
        <v>36</v>
      </c>
      <c r="U78" s="165"/>
      <c r="V78" s="27" t="s">
        <v>32</v>
      </c>
      <c r="W78" s="165"/>
      <c r="X78" s="27" t="s">
        <v>32</v>
      </c>
      <c r="Y78" s="165"/>
      <c r="Z78" s="28" t="s">
        <v>36</v>
      </c>
      <c r="AA78" s="165"/>
      <c r="AB78" s="28" t="s">
        <v>36</v>
      </c>
      <c r="AC78" s="165"/>
      <c r="AD78" s="27" t="s">
        <v>32</v>
      </c>
      <c r="AE78" s="199"/>
      <c r="AF78" s="27" t="s">
        <v>32</v>
      </c>
      <c r="AG78" s="199"/>
      <c r="AH78" s="27" t="s">
        <v>32</v>
      </c>
      <c r="AI78" s="199"/>
      <c r="AJ78" s="29" t="s">
        <v>36</v>
      </c>
      <c r="AK78" s="167"/>
      <c r="AL78" s="27" t="s">
        <v>32</v>
      </c>
      <c r="AM78" s="199"/>
      <c r="AN78" s="27" t="s">
        <v>32</v>
      </c>
      <c r="AO78" s="199"/>
      <c r="AP78" s="29" t="s">
        <v>36</v>
      </c>
      <c r="AQ78" s="167"/>
    </row>
    <row r="79" spans="1:43" s="17" customFormat="1" ht="27" customHeight="1" x14ac:dyDescent="0.25">
      <c r="A79" s="220"/>
      <c r="B79" s="169"/>
      <c r="C79" s="169"/>
      <c r="D79" s="169"/>
      <c r="E79" s="170"/>
      <c r="F79" s="118" t="s">
        <v>37</v>
      </c>
      <c r="G79" s="183"/>
      <c r="H79" s="29" t="s">
        <v>17</v>
      </c>
      <c r="I79" s="166"/>
      <c r="J79" s="29" t="s">
        <v>17</v>
      </c>
      <c r="K79" s="166"/>
      <c r="L79" s="29" t="s">
        <v>17</v>
      </c>
      <c r="M79" s="166"/>
      <c r="N79" s="29" t="s">
        <v>17</v>
      </c>
      <c r="O79" s="166"/>
      <c r="P79" s="27" t="s">
        <v>132</v>
      </c>
      <c r="Q79" s="166"/>
      <c r="R79" s="27" t="s">
        <v>62</v>
      </c>
      <c r="S79" s="166"/>
      <c r="T79" s="29" t="s">
        <v>17</v>
      </c>
      <c r="U79" s="166"/>
      <c r="V79" s="27" t="s">
        <v>67</v>
      </c>
      <c r="W79" s="166"/>
      <c r="X79" s="27" t="s">
        <v>77</v>
      </c>
      <c r="Y79" s="166"/>
      <c r="Z79" s="29" t="s">
        <v>17</v>
      </c>
      <c r="AA79" s="166"/>
      <c r="AB79" s="29" t="s">
        <v>17</v>
      </c>
      <c r="AC79" s="166"/>
      <c r="AD79" s="27" t="s">
        <v>133</v>
      </c>
      <c r="AE79" s="199"/>
      <c r="AF79" s="27" t="s">
        <v>134</v>
      </c>
      <c r="AG79" s="199"/>
      <c r="AH79" s="27" t="s">
        <v>134</v>
      </c>
      <c r="AI79" s="199"/>
      <c r="AJ79" s="29" t="s">
        <v>17</v>
      </c>
      <c r="AK79" s="167"/>
      <c r="AL79" s="27" t="s">
        <v>131</v>
      </c>
      <c r="AM79" s="199"/>
      <c r="AN79" s="27" t="s">
        <v>134</v>
      </c>
      <c r="AO79" s="199"/>
      <c r="AP79" s="29" t="s">
        <v>17</v>
      </c>
      <c r="AQ79" s="167"/>
    </row>
    <row r="80" spans="1:43" s="17" customFormat="1" ht="20.100000000000001" customHeight="1" x14ac:dyDescent="0.25">
      <c r="A80" s="220"/>
      <c r="B80" s="179" t="s">
        <v>642</v>
      </c>
      <c r="C80" s="151"/>
      <c r="D80" s="151"/>
      <c r="E80" s="152"/>
      <c r="F80" s="30" t="s">
        <v>36</v>
      </c>
      <c r="G80" s="165"/>
      <c r="H80" s="29" t="s">
        <v>36</v>
      </c>
      <c r="I80" s="165"/>
      <c r="J80" s="28" t="s">
        <v>36</v>
      </c>
      <c r="K80" s="165"/>
      <c r="L80" s="46" t="s">
        <v>32</v>
      </c>
      <c r="M80" s="165"/>
      <c r="N80" s="46" t="s">
        <v>32</v>
      </c>
      <c r="O80" s="165"/>
      <c r="P80" s="29" t="s">
        <v>36</v>
      </c>
      <c r="Q80" s="165"/>
      <c r="R80" s="29" t="s">
        <v>36</v>
      </c>
      <c r="S80" s="165"/>
      <c r="T80" s="29" t="s">
        <v>36</v>
      </c>
      <c r="U80" s="165"/>
      <c r="V80" s="29" t="s">
        <v>36</v>
      </c>
      <c r="W80" s="165"/>
      <c r="X80" s="29" t="s">
        <v>36</v>
      </c>
      <c r="Y80" s="165"/>
      <c r="Z80" s="28" t="s">
        <v>36</v>
      </c>
      <c r="AA80" s="165"/>
      <c r="AB80" s="28" t="s">
        <v>36</v>
      </c>
      <c r="AC80" s="165"/>
      <c r="AD80" s="28" t="s">
        <v>36</v>
      </c>
      <c r="AE80" s="165"/>
      <c r="AF80" s="29" t="s">
        <v>36</v>
      </c>
      <c r="AG80" s="167"/>
      <c r="AH80" s="29" t="s">
        <v>36</v>
      </c>
      <c r="AI80" s="167"/>
      <c r="AJ80" s="29" t="s">
        <v>36</v>
      </c>
      <c r="AK80" s="167"/>
      <c r="AL80" s="29" t="s">
        <v>36</v>
      </c>
      <c r="AM80" s="167"/>
      <c r="AN80" s="29" t="s">
        <v>36</v>
      </c>
      <c r="AO80" s="53"/>
      <c r="AP80" s="29" t="s">
        <v>36</v>
      </c>
      <c r="AQ80" s="167"/>
    </row>
    <row r="81" spans="1:43" s="17" customFormat="1" ht="81.75" customHeight="1" x14ac:dyDescent="0.25">
      <c r="A81" s="220"/>
      <c r="B81" s="180"/>
      <c r="C81" s="169"/>
      <c r="D81" s="169"/>
      <c r="E81" s="170"/>
      <c r="F81" s="30" t="s">
        <v>17</v>
      </c>
      <c r="G81" s="166"/>
      <c r="H81" s="29" t="s">
        <v>17</v>
      </c>
      <c r="I81" s="166"/>
      <c r="J81" s="28" t="s">
        <v>17</v>
      </c>
      <c r="K81" s="166"/>
      <c r="L81" s="46" t="s">
        <v>112</v>
      </c>
      <c r="M81" s="166"/>
      <c r="N81" s="46" t="s">
        <v>112</v>
      </c>
      <c r="O81" s="166"/>
      <c r="P81" s="29" t="s">
        <v>17</v>
      </c>
      <c r="Q81" s="166"/>
      <c r="R81" s="29" t="s">
        <v>17</v>
      </c>
      <c r="S81" s="166"/>
      <c r="T81" s="29" t="s">
        <v>17</v>
      </c>
      <c r="U81" s="166"/>
      <c r="V81" s="29" t="s">
        <v>17</v>
      </c>
      <c r="W81" s="166"/>
      <c r="X81" s="29" t="s">
        <v>17</v>
      </c>
      <c r="Y81" s="166"/>
      <c r="Z81" s="28" t="s">
        <v>17</v>
      </c>
      <c r="AA81" s="166"/>
      <c r="AB81" s="29" t="s">
        <v>17</v>
      </c>
      <c r="AC81" s="166"/>
      <c r="AD81" s="29" t="s">
        <v>17</v>
      </c>
      <c r="AE81" s="166"/>
      <c r="AF81" s="29" t="s">
        <v>17</v>
      </c>
      <c r="AG81" s="167"/>
      <c r="AH81" s="29" t="s">
        <v>17</v>
      </c>
      <c r="AI81" s="167"/>
      <c r="AJ81" s="29" t="s">
        <v>17</v>
      </c>
      <c r="AK81" s="167"/>
      <c r="AL81" s="29" t="s">
        <v>17</v>
      </c>
      <c r="AM81" s="167"/>
      <c r="AN81" s="29" t="s">
        <v>17</v>
      </c>
      <c r="AO81" s="53"/>
      <c r="AP81" s="29" t="s">
        <v>17</v>
      </c>
      <c r="AQ81" s="167"/>
    </row>
    <row r="82" spans="1:43" s="17" customFormat="1" ht="20.100000000000001" customHeight="1" x14ac:dyDescent="0.25">
      <c r="A82" s="220"/>
      <c r="B82" s="179" t="s">
        <v>647</v>
      </c>
      <c r="C82" s="151"/>
      <c r="D82" s="151"/>
      <c r="E82" s="152"/>
      <c r="F82" s="30" t="s">
        <v>36</v>
      </c>
      <c r="G82" s="182"/>
      <c r="H82" s="29" t="s">
        <v>36</v>
      </c>
      <c r="I82" s="165"/>
      <c r="J82" s="28" t="s">
        <v>36</v>
      </c>
      <c r="K82" s="165"/>
      <c r="L82" s="28" t="s">
        <v>36</v>
      </c>
      <c r="M82" s="165"/>
      <c r="N82" s="28" t="s">
        <v>36</v>
      </c>
      <c r="O82" s="165"/>
      <c r="P82" s="29" t="s">
        <v>36</v>
      </c>
      <c r="Q82" s="165"/>
      <c r="R82" s="29" t="s">
        <v>36</v>
      </c>
      <c r="S82" s="165"/>
      <c r="T82" s="29" t="s">
        <v>36</v>
      </c>
      <c r="U82" s="165"/>
      <c r="V82" s="29" t="s">
        <v>36</v>
      </c>
      <c r="W82" s="165"/>
      <c r="X82" s="44" t="s">
        <v>32</v>
      </c>
      <c r="Y82" s="165"/>
      <c r="Z82" s="28" t="s">
        <v>36</v>
      </c>
      <c r="AA82" s="165"/>
      <c r="AB82" s="28" t="s">
        <v>36</v>
      </c>
      <c r="AC82" s="165"/>
      <c r="AD82" s="28" t="s">
        <v>36</v>
      </c>
      <c r="AE82" s="165"/>
      <c r="AF82" s="29" t="s">
        <v>36</v>
      </c>
      <c r="AG82" s="167"/>
      <c r="AH82" s="29" t="s">
        <v>36</v>
      </c>
      <c r="AI82" s="167"/>
      <c r="AJ82" s="29" t="s">
        <v>36</v>
      </c>
      <c r="AK82" s="167"/>
      <c r="AL82" s="46" t="s">
        <v>32</v>
      </c>
      <c r="AM82" s="165"/>
      <c r="AN82" s="29" t="s">
        <v>36</v>
      </c>
      <c r="AO82" s="167"/>
      <c r="AP82" s="29" t="s">
        <v>36</v>
      </c>
      <c r="AQ82" s="167"/>
    </row>
    <row r="83" spans="1:43" s="17" customFormat="1" ht="36" customHeight="1" x14ac:dyDescent="0.25">
      <c r="A83" s="220"/>
      <c r="B83" s="180"/>
      <c r="C83" s="169"/>
      <c r="D83" s="169"/>
      <c r="E83" s="170"/>
      <c r="F83" s="30" t="s">
        <v>17</v>
      </c>
      <c r="G83" s="183"/>
      <c r="H83" s="29" t="s">
        <v>17</v>
      </c>
      <c r="I83" s="166"/>
      <c r="J83" s="29" t="s">
        <v>17</v>
      </c>
      <c r="K83" s="166"/>
      <c r="L83" s="29" t="s">
        <v>17</v>
      </c>
      <c r="M83" s="166"/>
      <c r="N83" s="29" t="s">
        <v>17</v>
      </c>
      <c r="O83" s="166"/>
      <c r="P83" s="29" t="s">
        <v>17</v>
      </c>
      <c r="Q83" s="166"/>
      <c r="R83" s="29" t="s">
        <v>17</v>
      </c>
      <c r="S83" s="166"/>
      <c r="T83" s="29" t="s">
        <v>17</v>
      </c>
      <c r="U83" s="166"/>
      <c r="V83" s="29" t="s">
        <v>17</v>
      </c>
      <c r="W83" s="166"/>
      <c r="X83" s="44" t="s">
        <v>75</v>
      </c>
      <c r="Y83" s="166"/>
      <c r="Z83" s="29" t="s">
        <v>17</v>
      </c>
      <c r="AA83" s="166"/>
      <c r="AB83" s="29" t="s">
        <v>17</v>
      </c>
      <c r="AC83" s="166"/>
      <c r="AD83" s="29" t="s">
        <v>17</v>
      </c>
      <c r="AE83" s="166"/>
      <c r="AF83" s="29" t="s">
        <v>17</v>
      </c>
      <c r="AG83" s="167"/>
      <c r="AH83" s="29" t="s">
        <v>17</v>
      </c>
      <c r="AI83" s="167"/>
      <c r="AJ83" s="29" t="s">
        <v>17</v>
      </c>
      <c r="AK83" s="167"/>
      <c r="AL83" s="46" t="s">
        <v>17</v>
      </c>
      <c r="AM83" s="166"/>
      <c r="AN83" s="29" t="s">
        <v>17</v>
      </c>
      <c r="AO83" s="167"/>
      <c r="AP83" s="29" t="s">
        <v>17</v>
      </c>
      <c r="AQ83" s="167"/>
    </row>
    <row r="84" spans="1:43" s="17" customFormat="1" ht="20.100000000000001" customHeight="1" x14ac:dyDescent="0.25">
      <c r="A84" s="220"/>
      <c r="B84" s="179" t="s">
        <v>645</v>
      </c>
      <c r="C84" s="151"/>
      <c r="D84" s="151"/>
      <c r="E84" s="152"/>
      <c r="F84" s="30" t="s">
        <v>36</v>
      </c>
      <c r="G84" s="182"/>
      <c r="H84" s="29" t="s">
        <v>36</v>
      </c>
      <c r="I84" s="165"/>
      <c r="J84" s="28" t="s">
        <v>36</v>
      </c>
      <c r="K84" s="165"/>
      <c r="L84" s="28" t="s">
        <v>36</v>
      </c>
      <c r="M84" s="165"/>
      <c r="N84" s="28" t="s">
        <v>36</v>
      </c>
      <c r="O84" s="165"/>
      <c r="P84" s="29" t="s">
        <v>36</v>
      </c>
      <c r="Q84" s="165"/>
      <c r="R84" s="29" t="s">
        <v>36</v>
      </c>
      <c r="S84" s="165"/>
      <c r="T84" s="29" t="s">
        <v>36</v>
      </c>
      <c r="U84" s="165"/>
      <c r="V84" s="29" t="s">
        <v>36</v>
      </c>
      <c r="W84" s="165"/>
      <c r="X84" s="44" t="s">
        <v>32</v>
      </c>
      <c r="Y84" s="165"/>
      <c r="Z84" s="28" t="s">
        <v>36</v>
      </c>
      <c r="AA84" s="165"/>
      <c r="AB84" s="28" t="s">
        <v>36</v>
      </c>
      <c r="AC84" s="165"/>
      <c r="AD84" s="28" t="s">
        <v>36</v>
      </c>
      <c r="AE84" s="165"/>
      <c r="AF84" s="29" t="s">
        <v>36</v>
      </c>
      <c r="AG84" s="167"/>
      <c r="AH84" s="29" t="s">
        <v>36</v>
      </c>
      <c r="AI84" s="167"/>
      <c r="AJ84" s="29" t="s">
        <v>36</v>
      </c>
      <c r="AK84" s="167"/>
      <c r="AL84" s="46" t="s">
        <v>32</v>
      </c>
      <c r="AM84" s="165"/>
      <c r="AN84" s="29" t="s">
        <v>36</v>
      </c>
      <c r="AO84" s="167"/>
      <c r="AP84" s="29" t="s">
        <v>36</v>
      </c>
      <c r="AQ84" s="167"/>
    </row>
    <row r="85" spans="1:43" s="17" customFormat="1" ht="36" customHeight="1" x14ac:dyDescent="0.25">
      <c r="A85" s="220"/>
      <c r="B85" s="180"/>
      <c r="C85" s="169"/>
      <c r="D85" s="169"/>
      <c r="E85" s="170"/>
      <c r="F85" s="30" t="s">
        <v>17</v>
      </c>
      <c r="G85" s="183"/>
      <c r="H85" s="29" t="s">
        <v>17</v>
      </c>
      <c r="I85" s="166"/>
      <c r="J85" s="29" t="s">
        <v>17</v>
      </c>
      <c r="K85" s="166"/>
      <c r="L85" s="29" t="s">
        <v>17</v>
      </c>
      <c r="M85" s="166"/>
      <c r="N85" s="29" t="s">
        <v>17</v>
      </c>
      <c r="O85" s="166"/>
      <c r="P85" s="29" t="s">
        <v>17</v>
      </c>
      <c r="Q85" s="166"/>
      <c r="R85" s="29" t="s">
        <v>17</v>
      </c>
      <c r="S85" s="166"/>
      <c r="T85" s="29" t="s">
        <v>17</v>
      </c>
      <c r="U85" s="166"/>
      <c r="V85" s="29" t="s">
        <v>17</v>
      </c>
      <c r="W85" s="166"/>
      <c r="X85" s="44" t="s">
        <v>75</v>
      </c>
      <c r="Y85" s="166"/>
      <c r="Z85" s="29" t="s">
        <v>17</v>
      </c>
      <c r="AA85" s="166"/>
      <c r="AB85" s="29" t="s">
        <v>17</v>
      </c>
      <c r="AC85" s="166"/>
      <c r="AD85" s="29" t="s">
        <v>17</v>
      </c>
      <c r="AE85" s="166"/>
      <c r="AF85" s="29" t="s">
        <v>17</v>
      </c>
      <c r="AG85" s="167"/>
      <c r="AH85" s="29" t="s">
        <v>17</v>
      </c>
      <c r="AI85" s="167"/>
      <c r="AJ85" s="29" t="s">
        <v>17</v>
      </c>
      <c r="AK85" s="167"/>
      <c r="AL85" s="46" t="s">
        <v>17</v>
      </c>
      <c r="AM85" s="166"/>
      <c r="AN85" s="29" t="s">
        <v>17</v>
      </c>
      <c r="AO85" s="167"/>
      <c r="AP85" s="29" t="s">
        <v>17</v>
      </c>
      <c r="AQ85" s="167"/>
    </row>
    <row r="86" spans="1:43" s="17" customFormat="1" ht="20.100000000000001" customHeight="1" x14ac:dyDescent="0.25">
      <c r="A86" s="220"/>
      <c r="B86" s="179" t="s">
        <v>646</v>
      </c>
      <c r="C86" s="151"/>
      <c r="D86" s="151"/>
      <c r="E86" s="152"/>
      <c r="F86" s="30" t="s">
        <v>36</v>
      </c>
      <c r="G86" s="182"/>
      <c r="H86" s="29" t="s">
        <v>36</v>
      </c>
      <c r="I86" s="165"/>
      <c r="J86" s="28" t="s">
        <v>36</v>
      </c>
      <c r="K86" s="165"/>
      <c r="L86" s="28" t="s">
        <v>36</v>
      </c>
      <c r="M86" s="165"/>
      <c r="N86" s="28" t="s">
        <v>36</v>
      </c>
      <c r="O86" s="165"/>
      <c r="P86" s="29" t="s">
        <v>36</v>
      </c>
      <c r="Q86" s="165"/>
      <c r="R86" s="29" t="s">
        <v>36</v>
      </c>
      <c r="S86" s="165"/>
      <c r="T86" s="29" t="s">
        <v>36</v>
      </c>
      <c r="U86" s="165"/>
      <c r="V86" s="29" t="s">
        <v>36</v>
      </c>
      <c r="W86" s="165"/>
      <c r="X86" s="29" t="s">
        <v>36</v>
      </c>
      <c r="Y86" s="165"/>
      <c r="Z86" s="28" t="s">
        <v>36</v>
      </c>
      <c r="AA86" s="165"/>
      <c r="AB86" s="28" t="s">
        <v>36</v>
      </c>
      <c r="AC86" s="165"/>
      <c r="AD86" s="28" t="s">
        <v>36</v>
      </c>
      <c r="AE86" s="165"/>
      <c r="AF86" s="29" t="s">
        <v>36</v>
      </c>
      <c r="AG86" s="167"/>
      <c r="AH86" s="29" t="s">
        <v>36</v>
      </c>
      <c r="AI86" s="167"/>
      <c r="AJ86" s="29" t="s">
        <v>36</v>
      </c>
      <c r="AK86" s="167"/>
      <c r="AL86" s="29" t="s">
        <v>36</v>
      </c>
      <c r="AM86" s="165"/>
      <c r="AN86" s="29" t="s">
        <v>36</v>
      </c>
      <c r="AO86" s="167"/>
      <c r="AP86" s="29" t="s">
        <v>36</v>
      </c>
      <c r="AQ86" s="167"/>
    </row>
    <row r="87" spans="1:43" s="17" customFormat="1" ht="36" customHeight="1" x14ac:dyDescent="0.25">
      <c r="A87" s="220"/>
      <c r="B87" s="180"/>
      <c r="C87" s="169"/>
      <c r="D87" s="169"/>
      <c r="E87" s="170"/>
      <c r="F87" s="30" t="s">
        <v>17</v>
      </c>
      <c r="G87" s="183"/>
      <c r="H87" s="29" t="s">
        <v>17</v>
      </c>
      <c r="I87" s="166"/>
      <c r="J87" s="29" t="s">
        <v>17</v>
      </c>
      <c r="K87" s="166"/>
      <c r="L87" s="29" t="s">
        <v>17</v>
      </c>
      <c r="M87" s="166"/>
      <c r="N87" s="29" t="s">
        <v>17</v>
      </c>
      <c r="O87" s="166"/>
      <c r="P87" s="29" t="s">
        <v>17</v>
      </c>
      <c r="Q87" s="166"/>
      <c r="R87" s="29" t="s">
        <v>17</v>
      </c>
      <c r="S87" s="166"/>
      <c r="T87" s="29" t="s">
        <v>17</v>
      </c>
      <c r="U87" s="166"/>
      <c r="V87" s="29" t="s">
        <v>17</v>
      </c>
      <c r="W87" s="166"/>
      <c r="X87" s="29" t="s">
        <v>17</v>
      </c>
      <c r="Y87" s="166"/>
      <c r="Z87" s="29" t="s">
        <v>17</v>
      </c>
      <c r="AA87" s="166"/>
      <c r="AB87" s="29" t="s">
        <v>17</v>
      </c>
      <c r="AC87" s="166"/>
      <c r="AD87" s="29" t="s">
        <v>17</v>
      </c>
      <c r="AE87" s="166"/>
      <c r="AF87" s="29" t="s">
        <v>17</v>
      </c>
      <c r="AG87" s="167"/>
      <c r="AH87" s="29" t="s">
        <v>17</v>
      </c>
      <c r="AI87" s="167"/>
      <c r="AJ87" s="29" t="s">
        <v>17</v>
      </c>
      <c r="AK87" s="167"/>
      <c r="AL87" s="29" t="s">
        <v>17</v>
      </c>
      <c r="AM87" s="166"/>
      <c r="AN87" s="29" t="s">
        <v>17</v>
      </c>
      <c r="AO87" s="167"/>
      <c r="AP87" s="29" t="s">
        <v>17</v>
      </c>
      <c r="AQ87" s="167"/>
    </row>
    <row r="88" spans="1:43" s="17" customFormat="1" ht="20.100000000000001" customHeight="1" x14ac:dyDescent="0.25">
      <c r="A88" s="220"/>
      <c r="B88" s="179" t="s">
        <v>668</v>
      </c>
      <c r="C88" s="151"/>
      <c r="D88" s="151"/>
      <c r="E88" s="152"/>
      <c r="F88" s="30" t="s">
        <v>36</v>
      </c>
      <c r="G88" s="182"/>
      <c r="H88" s="29" t="s">
        <v>36</v>
      </c>
      <c r="I88" s="165"/>
      <c r="J88" s="28" t="s">
        <v>36</v>
      </c>
      <c r="K88" s="165"/>
      <c r="L88" s="28" t="s">
        <v>36</v>
      </c>
      <c r="M88" s="165"/>
      <c r="N88" s="28" t="s">
        <v>36</v>
      </c>
      <c r="O88" s="165"/>
      <c r="P88" s="29" t="s">
        <v>36</v>
      </c>
      <c r="Q88" s="165"/>
      <c r="R88" s="29" t="s">
        <v>36</v>
      </c>
      <c r="S88" s="165"/>
      <c r="T88" s="29" t="s">
        <v>36</v>
      </c>
      <c r="U88" s="165"/>
      <c r="V88" s="29" t="s">
        <v>36</v>
      </c>
      <c r="W88" s="165"/>
      <c r="X88" s="29" t="s">
        <v>36</v>
      </c>
      <c r="Y88" s="165"/>
      <c r="Z88" s="28" t="s">
        <v>36</v>
      </c>
      <c r="AA88" s="165"/>
      <c r="AB88" s="28" t="s">
        <v>36</v>
      </c>
      <c r="AC88" s="165"/>
      <c r="AD88" s="28" t="s">
        <v>36</v>
      </c>
      <c r="AE88" s="165"/>
      <c r="AF88" s="29" t="s">
        <v>36</v>
      </c>
      <c r="AG88" s="167"/>
      <c r="AH88" s="29" t="s">
        <v>36</v>
      </c>
      <c r="AI88" s="167"/>
      <c r="AJ88" s="29" t="s">
        <v>36</v>
      </c>
      <c r="AK88" s="167"/>
      <c r="AL88" s="29" t="s">
        <v>36</v>
      </c>
      <c r="AM88" s="165"/>
      <c r="AN88" s="29" t="s">
        <v>36</v>
      </c>
      <c r="AO88" s="167"/>
      <c r="AP88" s="29" t="s">
        <v>36</v>
      </c>
      <c r="AQ88" s="167"/>
    </row>
    <row r="89" spans="1:43" s="17" customFormat="1" ht="36" customHeight="1" x14ac:dyDescent="0.25">
      <c r="A89" s="220"/>
      <c r="B89" s="180"/>
      <c r="C89" s="169"/>
      <c r="D89" s="169"/>
      <c r="E89" s="170"/>
      <c r="F89" s="30" t="s">
        <v>17</v>
      </c>
      <c r="G89" s="183"/>
      <c r="H89" s="29" t="s">
        <v>17</v>
      </c>
      <c r="I89" s="166"/>
      <c r="J89" s="29" t="s">
        <v>17</v>
      </c>
      <c r="K89" s="166"/>
      <c r="L89" s="29" t="s">
        <v>17</v>
      </c>
      <c r="M89" s="166"/>
      <c r="N89" s="29" t="s">
        <v>17</v>
      </c>
      <c r="O89" s="166"/>
      <c r="P89" s="29" t="s">
        <v>17</v>
      </c>
      <c r="Q89" s="166"/>
      <c r="R89" s="29" t="s">
        <v>17</v>
      </c>
      <c r="S89" s="166"/>
      <c r="T89" s="29" t="s">
        <v>17</v>
      </c>
      <c r="U89" s="166"/>
      <c r="V89" s="29" t="s">
        <v>17</v>
      </c>
      <c r="W89" s="166"/>
      <c r="X89" s="29" t="s">
        <v>17</v>
      </c>
      <c r="Y89" s="166"/>
      <c r="Z89" s="29" t="s">
        <v>17</v>
      </c>
      <c r="AA89" s="166"/>
      <c r="AB89" s="29" t="s">
        <v>17</v>
      </c>
      <c r="AC89" s="166"/>
      <c r="AD89" s="29" t="s">
        <v>17</v>
      </c>
      <c r="AE89" s="166"/>
      <c r="AF89" s="29" t="s">
        <v>17</v>
      </c>
      <c r="AG89" s="167"/>
      <c r="AH89" s="29" t="s">
        <v>17</v>
      </c>
      <c r="AI89" s="167"/>
      <c r="AJ89" s="29" t="s">
        <v>17</v>
      </c>
      <c r="AK89" s="167"/>
      <c r="AL89" s="29" t="s">
        <v>17</v>
      </c>
      <c r="AM89" s="166"/>
      <c r="AN89" s="29" t="s">
        <v>17</v>
      </c>
      <c r="AO89" s="167"/>
      <c r="AP89" s="29" t="s">
        <v>17</v>
      </c>
      <c r="AQ89" s="167"/>
    </row>
    <row r="90" spans="1:43" s="17" customFormat="1" ht="20.100000000000001" customHeight="1" x14ac:dyDescent="0.25">
      <c r="A90" s="220"/>
      <c r="B90" s="179" t="s">
        <v>669</v>
      </c>
      <c r="C90" s="151"/>
      <c r="D90" s="151"/>
      <c r="E90" s="152"/>
      <c r="F90" s="30" t="s">
        <v>36</v>
      </c>
      <c r="G90" s="182"/>
      <c r="H90" s="29" t="s">
        <v>36</v>
      </c>
      <c r="I90" s="165"/>
      <c r="J90" s="28" t="s">
        <v>36</v>
      </c>
      <c r="K90" s="165"/>
      <c r="L90" s="28" t="s">
        <v>36</v>
      </c>
      <c r="M90" s="165"/>
      <c r="N90" s="28" t="s">
        <v>36</v>
      </c>
      <c r="O90" s="165"/>
      <c r="P90" s="29" t="s">
        <v>36</v>
      </c>
      <c r="Q90" s="165"/>
      <c r="R90" s="29" t="s">
        <v>36</v>
      </c>
      <c r="S90" s="165"/>
      <c r="T90" s="29" t="s">
        <v>36</v>
      </c>
      <c r="U90" s="165"/>
      <c r="V90" s="29" t="s">
        <v>36</v>
      </c>
      <c r="W90" s="165"/>
      <c r="X90" s="29" t="s">
        <v>36</v>
      </c>
      <c r="Y90" s="165"/>
      <c r="Z90" s="28" t="s">
        <v>36</v>
      </c>
      <c r="AA90" s="165"/>
      <c r="AB90" s="28" t="s">
        <v>36</v>
      </c>
      <c r="AC90" s="165"/>
      <c r="AD90" s="28" t="s">
        <v>36</v>
      </c>
      <c r="AE90" s="165"/>
      <c r="AF90" s="29" t="s">
        <v>36</v>
      </c>
      <c r="AG90" s="167"/>
      <c r="AH90" s="29" t="s">
        <v>36</v>
      </c>
      <c r="AI90" s="167"/>
      <c r="AJ90" s="29" t="s">
        <v>36</v>
      </c>
      <c r="AK90" s="167"/>
      <c r="AL90" s="29" t="s">
        <v>36</v>
      </c>
      <c r="AM90" s="165"/>
      <c r="AN90" s="29" t="s">
        <v>36</v>
      </c>
      <c r="AO90" s="167"/>
      <c r="AP90" s="29" t="s">
        <v>36</v>
      </c>
      <c r="AQ90" s="167"/>
    </row>
    <row r="91" spans="1:43" s="17" customFormat="1" ht="44.25" customHeight="1" x14ac:dyDescent="0.25">
      <c r="A91" s="220"/>
      <c r="B91" s="180"/>
      <c r="C91" s="169"/>
      <c r="D91" s="169"/>
      <c r="E91" s="170"/>
      <c r="F91" s="30" t="s">
        <v>17</v>
      </c>
      <c r="G91" s="183"/>
      <c r="H91" s="29" t="s">
        <v>17</v>
      </c>
      <c r="I91" s="166"/>
      <c r="J91" s="29" t="s">
        <v>17</v>
      </c>
      <c r="K91" s="166"/>
      <c r="L91" s="29" t="s">
        <v>17</v>
      </c>
      <c r="M91" s="166"/>
      <c r="N91" s="29" t="s">
        <v>17</v>
      </c>
      <c r="O91" s="166"/>
      <c r="P91" s="29" t="s">
        <v>17</v>
      </c>
      <c r="Q91" s="166"/>
      <c r="R91" s="29" t="s">
        <v>17</v>
      </c>
      <c r="S91" s="166"/>
      <c r="T91" s="29" t="s">
        <v>17</v>
      </c>
      <c r="U91" s="166"/>
      <c r="V91" s="29" t="s">
        <v>17</v>
      </c>
      <c r="W91" s="166"/>
      <c r="X91" s="29" t="s">
        <v>17</v>
      </c>
      <c r="Y91" s="166"/>
      <c r="Z91" s="29" t="s">
        <v>17</v>
      </c>
      <c r="AA91" s="166"/>
      <c r="AB91" s="29" t="s">
        <v>17</v>
      </c>
      <c r="AC91" s="166"/>
      <c r="AD91" s="29" t="s">
        <v>17</v>
      </c>
      <c r="AE91" s="166"/>
      <c r="AF91" s="29" t="s">
        <v>17</v>
      </c>
      <c r="AG91" s="167"/>
      <c r="AH91" s="29" t="s">
        <v>17</v>
      </c>
      <c r="AI91" s="167"/>
      <c r="AJ91" s="29" t="s">
        <v>17</v>
      </c>
      <c r="AK91" s="167"/>
      <c r="AL91" s="29" t="s">
        <v>17</v>
      </c>
      <c r="AM91" s="166"/>
      <c r="AN91" s="29" t="s">
        <v>17</v>
      </c>
      <c r="AO91" s="167"/>
      <c r="AP91" s="29" t="s">
        <v>17</v>
      </c>
      <c r="AQ91" s="167"/>
    </row>
    <row r="92" spans="1:43" s="17" customFormat="1" ht="20.100000000000001" customHeight="1" x14ac:dyDescent="0.25">
      <c r="A92" s="220"/>
      <c r="B92" s="179" t="s">
        <v>671</v>
      </c>
      <c r="C92" s="151"/>
      <c r="D92" s="151"/>
      <c r="E92" s="152"/>
      <c r="F92" s="30" t="s">
        <v>36</v>
      </c>
      <c r="G92" s="182"/>
      <c r="H92" s="29" t="s">
        <v>36</v>
      </c>
      <c r="I92" s="165"/>
      <c r="J92" s="28" t="s">
        <v>36</v>
      </c>
      <c r="K92" s="165"/>
      <c r="L92" s="28" t="s">
        <v>36</v>
      </c>
      <c r="M92" s="165"/>
      <c r="N92" s="28" t="s">
        <v>36</v>
      </c>
      <c r="O92" s="165"/>
      <c r="P92" s="29" t="s">
        <v>36</v>
      </c>
      <c r="Q92" s="165"/>
      <c r="R92" s="29" t="s">
        <v>36</v>
      </c>
      <c r="S92" s="165"/>
      <c r="T92" s="29" t="s">
        <v>36</v>
      </c>
      <c r="U92" s="165"/>
      <c r="V92" s="29" t="s">
        <v>36</v>
      </c>
      <c r="W92" s="165"/>
      <c r="X92" s="29" t="s">
        <v>36</v>
      </c>
      <c r="Y92" s="165"/>
      <c r="Z92" s="28" t="s">
        <v>36</v>
      </c>
      <c r="AA92" s="165"/>
      <c r="AB92" s="28" t="s">
        <v>36</v>
      </c>
      <c r="AC92" s="165"/>
      <c r="AD92" s="28" t="s">
        <v>36</v>
      </c>
      <c r="AE92" s="165"/>
      <c r="AF92" s="29" t="s">
        <v>36</v>
      </c>
      <c r="AG92" s="167"/>
      <c r="AH92" s="29" t="s">
        <v>36</v>
      </c>
      <c r="AI92" s="167"/>
      <c r="AJ92" s="29" t="s">
        <v>36</v>
      </c>
      <c r="AK92" s="167"/>
      <c r="AL92" s="29" t="s">
        <v>36</v>
      </c>
      <c r="AM92" s="165"/>
      <c r="AN92" s="29" t="s">
        <v>36</v>
      </c>
      <c r="AO92" s="167"/>
      <c r="AP92" s="29" t="s">
        <v>36</v>
      </c>
      <c r="AQ92" s="167"/>
    </row>
    <row r="93" spans="1:43" s="17" customFormat="1" ht="44.25" customHeight="1" x14ac:dyDescent="0.25">
      <c r="A93" s="220"/>
      <c r="B93" s="180"/>
      <c r="C93" s="169"/>
      <c r="D93" s="169"/>
      <c r="E93" s="170"/>
      <c r="F93" s="30" t="s">
        <v>17</v>
      </c>
      <c r="G93" s="183"/>
      <c r="H93" s="29" t="s">
        <v>17</v>
      </c>
      <c r="I93" s="166"/>
      <c r="J93" s="29" t="s">
        <v>17</v>
      </c>
      <c r="K93" s="166"/>
      <c r="L93" s="29" t="s">
        <v>17</v>
      </c>
      <c r="M93" s="166"/>
      <c r="N93" s="29" t="s">
        <v>17</v>
      </c>
      <c r="O93" s="166"/>
      <c r="P93" s="29" t="s">
        <v>17</v>
      </c>
      <c r="Q93" s="166"/>
      <c r="R93" s="29" t="s">
        <v>17</v>
      </c>
      <c r="S93" s="166"/>
      <c r="T93" s="29" t="s">
        <v>17</v>
      </c>
      <c r="U93" s="166"/>
      <c r="V93" s="29" t="s">
        <v>17</v>
      </c>
      <c r="W93" s="166"/>
      <c r="X93" s="29" t="s">
        <v>17</v>
      </c>
      <c r="Y93" s="166"/>
      <c r="Z93" s="29" t="s">
        <v>17</v>
      </c>
      <c r="AA93" s="166"/>
      <c r="AB93" s="29" t="s">
        <v>17</v>
      </c>
      <c r="AC93" s="166"/>
      <c r="AD93" s="29" t="s">
        <v>17</v>
      </c>
      <c r="AE93" s="166"/>
      <c r="AF93" s="29" t="s">
        <v>17</v>
      </c>
      <c r="AG93" s="167"/>
      <c r="AH93" s="29" t="s">
        <v>17</v>
      </c>
      <c r="AI93" s="167"/>
      <c r="AJ93" s="29" t="s">
        <v>17</v>
      </c>
      <c r="AK93" s="167"/>
      <c r="AL93" s="29" t="s">
        <v>17</v>
      </c>
      <c r="AM93" s="166"/>
      <c r="AN93" s="29" t="s">
        <v>17</v>
      </c>
      <c r="AO93" s="167"/>
      <c r="AP93" s="29" t="s">
        <v>17</v>
      </c>
      <c r="AQ93" s="167"/>
    </row>
    <row r="94" spans="1:43" s="17" customFormat="1" ht="20.100000000000001" customHeight="1" x14ac:dyDescent="0.25">
      <c r="A94" s="220"/>
      <c r="B94" s="179" t="s">
        <v>124</v>
      </c>
      <c r="C94" s="151"/>
      <c r="D94" s="151"/>
      <c r="E94" s="152"/>
      <c r="F94" s="30" t="s">
        <v>36</v>
      </c>
      <c r="G94" s="182"/>
      <c r="H94" s="29" t="s">
        <v>36</v>
      </c>
      <c r="I94" s="165"/>
      <c r="J94" s="28" t="s">
        <v>36</v>
      </c>
      <c r="K94" s="165"/>
      <c r="L94" s="28" t="s">
        <v>36</v>
      </c>
      <c r="M94" s="165"/>
      <c r="N94" s="28" t="s">
        <v>36</v>
      </c>
      <c r="O94" s="165"/>
      <c r="P94" s="29" t="s">
        <v>36</v>
      </c>
      <c r="Q94" s="165"/>
      <c r="R94" s="29" t="s">
        <v>36</v>
      </c>
      <c r="S94" s="165"/>
      <c r="T94" s="29" t="s">
        <v>36</v>
      </c>
      <c r="U94" s="165"/>
      <c r="V94" s="29" t="s">
        <v>36</v>
      </c>
      <c r="W94" s="165"/>
      <c r="X94" s="29" t="s">
        <v>36</v>
      </c>
      <c r="Y94" s="165"/>
      <c r="Z94" s="28" t="s">
        <v>36</v>
      </c>
      <c r="AA94" s="165"/>
      <c r="AB94" s="28" t="s">
        <v>36</v>
      </c>
      <c r="AC94" s="165"/>
      <c r="AD94" s="28" t="s">
        <v>36</v>
      </c>
      <c r="AE94" s="165"/>
      <c r="AF94" s="29" t="s">
        <v>36</v>
      </c>
      <c r="AG94" s="167"/>
      <c r="AH94" s="29" t="s">
        <v>36</v>
      </c>
      <c r="AI94" s="167"/>
      <c r="AJ94" s="29" t="s">
        <v>36</v>
      </c>
      <c r="AK94" s="167"/>
      <c r="AL94" s="29" t="s">
        <v>36</v>
      </c>
      <c r="AM94" s="165"/>
      <c r="AN94" s="29" t="s">
        <v>36</v>
      </c>
      <c r="AO94" s="167"/>
      <c r="AP94" s="29" t="s">
        <v>36</v>
      </c>
      <c r="AQ94" s="167"/>
    </row>
    <row r="95" spans="1:43" s="17" customFormat="1" ht="44.25" customHeight="1" x14ac:dyDescent="0.25">
      <c r="A95" s="220"/>
      <c r="B95" s="180"/>
      <c r="C95" s="169"/>
      <c r="D95" s="169"/>
      <c r="E95" s="170"/>
      <c r="F95" s="30" t="s">
        <v>17</v>
      </c>
      <c r="G95" s="183"/>
      <c r="H95" s="29" t="s">
        <v>17</v>
      </c>
      <c r="I95" s="166"/>
      <c r="J95" s="29" t="s">
        <v>17</v>
      </c>
      <c r="K95" s="166"/>
      <c r="L95" s="29" t="s">
        <v>17</v>
      </c>
      <c r="M95" s="166"/>
      <c r="N95" s="29" t="s">
        <v>17</v>
      </c>
      <c r="O95" s="166"/>
      <c r="P95" s="29" t="s">
        <v>17</v>
      </c>
      <c r="Q95" s="166"/>
      <c r="R95" s="29" t="s">
        <v>17</v>
      </c>
      <c r="S95" s="166"/>
      <c r="T95" s="29" t="s">
        <v>17</v>
      </c>
      <c r="U95" s="166"/>
      <c r="V95" s="29" t="s">
        <v>17</v>
      </c>
      <c r="W95" s="166"/>
      <c r="X95" s="29" t="s">
        <v>17</v>
      </c>
      <c r="Y95" s="166"/>
      <c r="Z95" s="29" t="s">
        <v>17</v>
      </c>
      <c r="AA95" s="166"/>
      <c r="AB95" s="29" t="s">
        <v>17</v>
      </c>
      <c r="AC95" s="166"/>
      <c r="AD95" s="29" t="s">
        <v>17</v>
      </c>
      <c r="AE95" s="166"/>
      <c r="AF95" s="29" t="s">
        <v>17</v>
      </c>
      <c r="AG95" s="167"/>
      <c r="AH95" s="29" t="s">
        <v>17</v>
      </c>
      <c r="AI95" s="167"/>
      <c r="AJ95" s="29" t="s">
        <v>17</v>
      </c>
      <c r="AK95" s="167"/>
      <c r="AL95" s="29" t="s">
        <v>17</v>
      </c>
      <c r="AM95" s="166"/>
      <c r="AN95" s="29" t="s">
        <v>17</v>
      </c>
      <c r="AO95" s="167"/>
      <c r="AP95" s="29" t="s">
        <v>17</v>
      </c>
      <c r="AQ95" s="167"/>
    </row>
    <row r="96" spans="1:43" s="17" customFormat="1" ht="20.100000000000001" customHeight="1" x14ac:dyDescent="0.25">
      <c r="A96" s="220"/>
      <c r="B96" s="179" t="s">
        <v>125</v>
      </c>
      <c r="C96" s="151"/>
      <c r="D96" s="151"/>
      <c r="E96" s="152"/>
      <c r="F96" s="30" t="s">
        <v>36</v>
      </c>
      <c r="G96" s="182"/>
      <c r="H96" s="29" t="s">
        <v>36</v>
      </c>
      <c r="I96" s="165"/>
      <c r="J96" s="28" t="s">
        <v>36</v>
      </c>
      <c r="K96" s="165"/>
      <c r="L96" s="28" t="s">
        <v>36</v>
      </c>
      <c r="M96" s="165"/>
      <c r="N96" s="28" t="s">
        <v>36</v>
      </c>
      <c r="O96" s="165"/>
      <c r="P96" s="29" t="s">
        <v>36</v>
      </c>
      <c r="Q96" s="165"/>
      <c r="R96" s="29" t="s">
        <v>36</v>
      </c>
      <c r="S96" s="165"/>
      <c r="T96" s="29" t="s">
        <v>36</v>
      </c>
      <c r="U96" s="165"/>
      <c r="V96" s="29" t="s">
        <v>36</v>
      </c>
      <c r="W96" s="165"/>
      <c r="X96" s="29" t="s">
        <v>36</v>
      </c>
      <c r="Y96" s="165"/>
      <c r="Z96" s="28" t="s">
        <v>36</v>
      </c>
      <c r="AA96" s="165"/>
      <c r="AB96" s="28" t="s">
        <v>36</v>
      </c>
      <c r="AC96" s="165"/>
      <c r="AD96" s="28" t="s">
        <v>36</v>
      </c>
      <c r="AE96" s="165"/>
      <c r="AF96" s="29" t="s">
        <v>36</v>
      </c>
      <c r="AG96" s="167"/>
      <c r="AH96" s="29" t="s">
        <v>36</v>
      </c>
      <c r="AI96" s="167"/>
      <c r="AJ96" s="29" t="s">
        <v>36</v>
      </c>
      <c r="AK96" s="167"/>
      <c r="AL96" s="29" t="s">
        <v>36</v>
      </c>
      <c r="AM96" s="165"/>
      <c r="AN96" s="29" t="s">
        <v>36</v>
      </c>
      <c r="AO96" s="167"/>
      <c r="AP96" s="29" t="s">
        <v>36</v>
      </c>
      <c r="AQ96" s="167"/>
    </row>
    <row r="97" spans="1:43" s="17" customFormat="1" ht="44.25" customHeight="1" x14ac:dyDescent="0.25">
      <c r="A97" s="220"/>
      <c r="B97" s="180"/>
      <c r="C97" s="169"/>
      <c r="D97" s="169"/>
      <c r="E97" s="170"/>
      <c r="F97" s="30" t="s">
        <v>17</v>
      </c>
      <c r="G97" s="183"/>
      <c r="H97" s="29" t="s">
        <v>17</v>
      </c>
      <c r="I97" s="166"/>
      <c r="J97" s="29" t="s">
        <v>17</v>
      </c>
      <c r="K97" s="166"/>
      <c r="L97" s="29" t="s">
        <v>17</v>
      </c>
      <c r="M97" s="166"/>
      <c r="N97" s="29" t="s">
        <v>17</v>
      </c>
      <c r="O97" s="166"/>
      <c r="P97" s="29" t="s">
        <v>17</v>
      </c>
      <c r="Q97" s="166"/>
      <c r="R97" s="29" t="s">
        <v>17</v>
      </c>
      <c r="S97" s="166"/>
      <c r="T97" s="29" t="s">
        <v>17</v>
      </c>
      <c r="U97" s="166"/>
      <c r="V97" s="29" t="s">
        <v>17</v>
      </c>
      <c r="W97" s="166"/>
      <c r="X97" s="29" t="s">
        <v>17</v>
      </c>
      <c r="Y97" s="166"/>
      <c r="Z97" s="29" t="s">
        <v>17</v>
      </c>
      <c r="AA97" s="166"/>
      <c r="AB97" s="29" t="s">
        <v>17</v>
      </c>
      <c r="AC97" s="166"/>
      <c r="AD97" s="29" t="s">
        <v>17</v>
      </c>
      <c r="AE97" s="166"/>
      <c r="AF97" s="29" t="s">
        <v>17</v>
      </c>
      <c r="AG97" s="167"/>
      <c r="AH97" s="29" t="s">
        <v>17</v>
      </c>
      <c r="AI97" s="167"/>
      <c r="AJ97" s="29" t="s">
        <v>17</v>
      </c>
      <c r="AK97" s="167"/>
      <c r="AL97" s="29" t="s">
        <v>17</v>
      </c>
      <c r="AM97" s="166"/>
      <c r="AN97" s="29" t="s">
        <v>17</v>
      </c>
      <c r="AO97" s="167"/>
      <c r="AP97" s="29" t="s">
        <v>17</v>
      </c>
      <c r="AQ97" s="167"/>
    </row>
    <row r="98" spans="1:43" s="17" customFormat="1" ht="20.100000000000001" customHeight="1" x14ac:dyDescent="0.25">
      <c r="A98" s="220"/>
      <c r="B98" s="179" t="s">
        <v>672</v>
      </c>
      <c r="C98" s="151"/>
      <c r="D98" s="151"/>
      <c r="E98" s="152"/>
      <c r="F98" s="30" t="s">
        <v>36</v>
      </c>
      <c r="G98" s="182"/>
      <c r="H98" s="29" t="s">
        <v>36</v>
      </c>
      <c r="I98" s="165"/>
      <c r="J98" s="28" t="s">
        <v>36</v>
      </c>
      <c r="K98" s="165"/>
      <c r="L98" s="28" t="s">
        <v>36</v>
      </c>
      <c r="M98" s="165"/>
      <c r="N98" s="28" t="s">
        <v>36</v>
      </c>
      <c r="O98" s="165"/>
      <c r="P98" s="29" t="s">
        <v>36</v>
      </c>
      <c r="Q98" s="165"/>
      <c r="R98" s="29" t="s">
        <v>36</v>
      </c>
      <c r="S98" s="165"/>
      <c r="T98" s="29" t="s">
        <v>36</v>
      </c>
      <c r="U98" s="165"/>
      <c r="V98" s="29" t="s">
        <v>36</v>
      </c>
      <c r="W98" s="165"/>
      <c r="X98" s="29" t="s">
        <v>36</v>
      </c>
      <c r="Y98" s="165"/>
      <c r="Z98" s="28" t="s">
        <v>36</v>
      </c>
      <c r="AA98" s="165"/>
      <c r="AB98" s="28" t="s">
        <v>36</v>
      </c>
      <c r="AC98" s="165"/>
      <c r="AD98" s="28" t="s">
        <v>36</v>
      </c>
      <c r="AE98" s="165"/>
      <c r="AF98" s="29" t="s">
        <v>36</v>
      </c>
      <c r="AG98" s="167"/>
      <c r="AH98" s="29" t="s">
        <v>36</v>
      </c>
      <c r="AI98" s="167"/>
      <c r="AJ98" s="29" t="s">
        <v>36</v>
      </c>
      <c r="AK98" s="167"/>
      <c r="AL98" s="29" t="s">
        <v>36</v>
      </c>
      <c r="AM98" s="165"/>
      <c r="AN98" s="29" t="s">
        <v>36</v>
      </c>
      <c r="AO98" s="167"/>
      <c r="AP98" s="29" t="s">
        <v>36</v>
      </c>
      <c r="AQ98" s="167"/>
    </row>
    <row r="99" spans="1:43" s="17" customFormat="1" ht="44.25" customHeight="1" x14ac:dyDescent="0.25">
      <c r="A99" s="220"/>
      <c r="B99" s="180"/>
      <c r="C99" s="169"/>
      <c r="D99" s="169"/>
      <c r="E99" s="170"/>
      <c r="F99" s="30" t="s">
        <v>17</v>
      </c>
      <c r="G99" s="183"/>
      <c r="H99" s="29" t="s">
        <v>17</v>
      </c>
      <c r="I99" s="166"/>
      <c r="J99" s="29" t="s">
        <v>17</v>
      </c>
      <c r="K99" s="166"/>
      <c r="L99" s="29" t="s">
        <v>17</v>
      </c>
      <c r="M99" s="166"/>
      <c r="N99" s="29" t="s">
        <v>17</v>
      </c>
      <c r="O99" s="166"/>
      <c r="P99" s="29" t="s">
        <v>17</v>
      </c>
      <c r="Q99" s="166"/>
      <c r="R99" s="29" t="s">
        <v>17</v>
      </c>
      <c r="S99" s="166"/>
      <c r="T99" s="29" t="s">
        <v>17</v>
      </c>
      <c r="U99" s="166"/>
      <c r="V99" s="29" t="s">
        <v>17</v>
      </c>
      <c r="W99" s="166"/>
      <c r="X99" s="29" t="s">
        <v>17</v>
      </c>
      <c r="Y99" s="166"/>
      <c r="Z99" s="29" t="s">
        <v>17</v>
      </c>
      <c r="AA99" s="166"/>
      <c r="AB99" s="29" t="s">
        <v>17</v>
      </c>
      <c r="AC99" s="166"/>
      <c r="AD99" s="29" t="s">
        <v>17</v>
      </c>
      <c r="AE99" s="166"/>
      <c r="AF99" s="29" t="s">
        <v>17</v>
      </c>
      <c r="AG99" s="167"/>
      <c r="AH99" s="29" t="s">
        <v>17</v>
      </c>
      <c r="AI99" s="167"/>
      <c r="AJ99" s="29" t="s">
        <v>17</v>
      </c>
      <c r="AK99" s="167"/>
      <c r="AL99" s="29" t="s">
        <v>17</v>
      </c>
      <c r="AM99" s="166"/>
      <c r="AN99" s="29" t="s">
        <v>17</v>
      </c>
      <c r="AO99" s="167"/>
      <c r="AP99" s="29" t="s">
        <v>17</v>
      </c>
      <c r="AQ99" s="167"/>
    </row>
    <row r="100" spans="1:43" s="17" customFormat="1" ht="20.100000000000001" customHeight="1" x14ac:dyDescent="0.25">
      <c r="A100" s="220"/>
      <c r="B100" s="179" t="s">
        <v>673</v>
      </c>
      <c r="C100" s="151"/>
      <c r="D100" s="151"/>
      <c r="E100" s="152"/>
      <c r="F100" s="30" t="s">
        <v>36</v>
      </c>
      <c r="G100" s="182"/>
      <c r="H100" s="29" t="s">
        <v>36</v>
      </c>
      <c r="I100" s="165"/>
      <c r="J100" s="28" t="s">
        <v>36</v>
      </c>
      <c r="K100" s="165"/>
      <c r="L100" s="28" t="s">
        <v>36</v>
      </c>
      <c r="M100" s="165"/>
      <c r="N100" s="28" t="s">
        <v>36</v>
      </c>
      <c r="O100" s="165"/>
      <c r="P100" s="29" t="s">
        <v>36</v>
      </c>
      <c r="Q100" s="165"/>
      <c r="R100" s="29" t="s">
        <v>36</v>
      </c>
      <c r="S100" s="165"/>
      <c r="T100" s="29" t="s">
        <v>36</v>
      </c>
      <c r="U100" s="165"/>
      <c r="V100" s="29" t="s">
        <v>36</v>
      </c>
      <c r="W100" s="165"/>
      <c r="X100" s="29" t="s">
        <v>36</v>
      </c>
      <c r="Y100" s="165"/>
      <c r="Z100" s="28" t="s">
        <v>36</v>
      </c>
      <c r="AA100" s="165"/>
      <c r="AB100" s="28" t="s">
        <v>36</v>
      </c>
      <c r="AC100" s="165"/>
      <c r="AD100" s="28" t="s">
        <v>36</v>
      </c>
      <c r="AE100" s="165"/>
      <c r="AF100" s="29" t="s">
        <v>36</v>
      </c>
      <c r="AG100" s="167"/>
      <c r="AH100" s="29" t="s">
        <v>36</v>
      </c>
      <c r="AI100" s="167"/>
      <c r="AJ100" s="29" t="s">
        <v>36</v>
      </c>
      <c r="AK100" s="167"/>
      <c r="AL100" s="29" t="s">
        <v>36</v>
      </c>
      <c r="AM100" s="165"/>
      <c r="AN100" s="29" t="s">
        <v>36</v>
      </c>
      <c r="AO100" s="167"/>
      <c r="AP100" s="29" t="s">
        <v>36</v>
      </c>
      <c r="AQ100" s="167"/>
    </row>
    <row r="101" spans="1:43" s="17" customFormat="1" ht="44.25" customHeight="1" x14ac:dyDescent="0.25">
      <c r="A101" s="220"/>
      <c r="B101" s="180"/>
      <c r="C101" s="169"/>
      <c r="D101" s="169"/>
      <c r="E101" s="170"/>
      <c r="F101" s="30" t="s">
        <v>17</v>
      </c>
      <c r="G101" s="183"/>
      <c r="H101" s="29" t="s">
        <v>17</v>
      </c>
      <c r="I101" s="166"/>
      <c r="J101" s="29" t="s">
        <v>17</v>
      </c>
      <c r="K101" s="166"/>
      <c r="L101" s="29" t="s">
        <v>17</v>
      </c>
      <c r="M101" s="166"/>
      <c r="N101" s="29" t="s">
        <v>17</v>
      </c>
      <c r="O101" s="166"/>
      <c r="P101" s="29" t="s">
        <v>17</v>
      </c>
      <c r="Q101" s="166"/>
      <c r="R101" s="29" t="s">
        <v>17</v>
      </c>
      <c r="S101" s="166"/>
      <c r="T101" s="29" t="s">
        <v>17</v>
      </c>
      <c r="U101" s="166"/>
      <c r="V101" s="29" t="s">
        <v>17</v>
      </c>
      <c r="W101" s="166"/>
      <c r="X101" s="29" t="s">
        <v>17</v>
      </c>
      <c r="Y101" s="166"/>
      <c r="Z101" s="29" t="s">
        <v>17</v>
      </c>
      <c r="AA101" s="166"/>
      <c r="AB101" s="29" t="s">
        <v>17</v>
      </c>
      <c r="AC101" s="166"/>
      <c r="AD101" s="29" t="s">
        <v>17</v>
      </c>
      <c r="AE101" s="166"/>
      <c r="AF101" s="29" t="s">
        <v>17</v>
      </c>
      <c r="AG101" s="167"/>
      <c r="AH101" s="29" t="s">
        <v>17</v>
      </c>
      <c r="AI101" s="167"/>
      <c r="AJ101" s="29" t="s">
        <v>17</v>
      </c>
      <c r="AK101" s="167"/>
      <c r="AL101" s="29" t="s">
        <v>17</v>
      </c>
      <c r="AM101" s="166"/>
      <c r="AN101" s="29" t="s">
        <v>17</v>
      </c>
      <c r="AO101" s="167"/>
      <c r="AP101" s="29" t="s">
        <v>17</v>
      </c>
      <c r="AQ101" s="167"/>
    </row>
    <row r="102" spans="1:43" s="17" customFormat="1" ht="20.100000000000001" customHeight="1" x14ac:dyDescent="0.25">
      <c r="A102" s="220"/>
      <c r="B102" s="179" t="s">
        <v>674</v>
      </c>
      <c r="C102" s="151"/>
      <c r="D102" s="151"/>
      <c r="E102" s="152"/>
      <c r="F102" s="30" t="s">
        <v>36</v>
      </c>
      <c r="G102" s="182"/>
      <c r="H102" s="29" t="s">
        <v>36</v>
      </c>
      <c r="I102" s="165"/>
      <c r="J102" s="28" t="s">
        <v>36</v>
      </c>
      <c r="K102" s="165"/>
      <c r="L102" s="28" t="s">
        <v>36</v>
      </c>
      <c r="M102" s="165"/>
      <c r="N102" s="28" t="s">
        <v>36</v>
      </c>
      <c r="O102" s="165"/>
      <c r="P102" s="29" t="s">
        <v>36</v>
      </c>
      <c r="Q102" s="165"/>
      <c r="R102" s="29" t="s">
        <v>36</v>
      </c>
      <c r="S102" s="165"/>
      <c r="T102" s="29" t="s">
        <v>36</v>
      </c>
      <c r="U102" s="165"/>
      <c r="V102" s="29" t="s">
        <v>36</v>
      </c>
      <c r="W102" s="165"/>
      <c r="X102" s="29" t="s">
        <v>36</v>
      </c>
      <c r="Y102" s="165"/>
      <c r="Z102" s="28" t="s">
        <v>36</v>
      </c>
      <c r="AA102" s="165"/>
      <c r="AB102" s="28" t="s">
        <v>36</v>
      </c>
      <c r="AC102" s="165"/>
      <c r="AD102" s="28" t="s">
        <v>36</v>
      </c>
      <c r="AE102" s="165"/>
      <c r="AF102" s="29" t="s">
        <v>36</v>
      </c>
      <c r="AG102" s="167"/>
      <c r="AH102" s="29" t="s">
        <v>36</v>
      </c>
      <c r="AI102" s="167"/>
      <c r="AJ102" s="29" t="s">
        <v>36</v>
      </c>
      <c r="AK102" s="167"/>
      <c r="AL102" s="29" t="s">
        <v>36</v>
      </c>
      <c r="AM102" s="165"/>
      <c r="AN102" s="29" t="s">
        <v>36</v>
      </c>
      <c r="AO102" s="167"/>
      <c r="AP102" s="29" t="s">
        <v>36</v>
      </c>
      <c r="AQ102" s="167"/>
    </row>
    <row r="103" spans="1:43" s="17" customFormat="1" ht="44.25" customHeight="1" x14ac:dyDescent="0.25">
      <c r="A103" s="220"/>
      <c r="B103" s="180"/>
      <c r="C103" s="169"/>
      <c r="D103" s="169"/>
      <c r="E103" s="181"/>
      <c r="F103" s="30" t="s">
        <v>17</v>
      </c>
      <c r="G103" s="183"/>
      <c r="H103" s="29" t="s">
        <v>17</v>
      </c>
      <c r="I103" s="166"/>
      <c r="J103" s="29" t="s">
        <v>17</v>
      </c>
      <c r="K103" s="166"/>
      <c r="L103" s="29" t="s">
        <v>17</v>
      </c>
      <c r="M103" s="166"/>
      <c r="N103" s="29" t="s">
        <v>17</v>
      </c>
      <c r="O103" s="166"/>
      <c r="P103" s="29" t="s">
        <v>17</v>
      </c>
      <c r="Q103" s="166"/>
      <c r="R103" s="29" t="s">
        <v>17</v>
      </c>
      <c r="S103" s="166"/>
      <c r="T103" s="29" t="s">
        <v>17</v>
      </c>
      <c r="U103" s="166"/>
      <c r="V103" s="29" t="s">
        <v>17</v>
      </c>
      <c r="W103" s="166"/>
      <c r="X103" s="29" t="s">
        <v>17</v>
      </c>
      <c r="Y103" s="166"/>
      <c r="Z103" s="29" t="s">
        <v>17</v>
      </c>
      <c r="AA103" s="166"/>
      <c r="AB103" s="29" t="s">
        <v>17</v>
      </c>
      <c r="AC103" s="166"/>
      <c r="AD103" s="29" t="s">
        <v>17</v>
      </c>
      <c r="AE103" s="166"/>
      <c r="AF103" s="29" t="s">
        <v>17</v>
      </c>
      <c r="AG103" s="167"/>
      <c r="AH103" s="29" t="s">
        <v>17</v>
      </c>
      <c r="AI103" s="167"/>
      <c r="AJ103" s="29" t="s">
        <v>17</v>
      </c>
      <c r="AK103" s="167"/>
      <c r="AL103" s="29" t="s">
        <v>17</v>
      </c>
      <c r="AM103" s="166"/>
      <c r="AN103" s="29" t="s">
        <v>17</v>
      </c>
      <c r="AO103" s="167"/>
      <c r="AP103" s="29" t="s">
        <v>17</v>
      </c>
      <c r="AQ103" s="167"/>
    </row>
    <row r="104" spans="1:43" s="33" customFormat="1" ht="20.100000000000001" customHeight="1" x14ac:dyDescent="0.25">
      <c r="A104" s="157" t="s">
        <v>670</v>
      </c>
      <c r="B104" s="157"/>
      <c r="C104" s="157"/>
      <c r="D104" s="157"/>
      <c r="E104" s="124">
        <f>SUM(F104:AQ104)</f>
        <v>0</v>
      </c>
      <c r="F104" s="157">
        <f>SUM(G56:G103)</f>
        <v>0</v>
      </c>
      <c r="G104" s="157"/>
      <c r="H104" s="157">
        <f t="shared" ref="H104" si="0">SUM(I56:I103)</f>
        <v>0</v>
      </c>
      <c r="I104" s="157"/>
      <c r="J104" s="157">
        <f t="shared" ref="J104" si="1">SUM(K56:K103)</f>
        <v>0</v>
      </c>
      <c r="K104" s="157"/>
      <c r="L104" s="157">
        <f t="shared" ref="L104" si="2">SUM(M56:M103)</f>
        <v>0</v>
      </c>
      <c r="M104" s="157"/>
      <c r="N104" s="157">
        <f t="shared" ref="N104" si="3">SUM(O56:O103)</f>
        <v>0</v>
      </c>
      <c r="O104" s="157"/>
      <c r="P104" s="157">
        <f t="shared" ref="P104" si="4">SUM(Q56:Q103)</f>
        <v>0</v>
      </c>
      <c r="Q104" s="157"/>
      <c r="R104" s="157">
        <f t="shared" ref="R104" si="5">SUM(S56:S103)</f>
        <v>0</v>
      </c>
      <c r="S104" s="157"/>
      <c r="T104" s="157">
        <f t="shared" ref="T104" si="6">SUM(U56:U103)</f>
        <v>0</v>
      </c>
      <c r="U104" s="157"/>
      <c r="V104" s="157">
        <f t="shared" ref="V104" si="7">SUM(W56:W103)</f>
        <v>0</v>
      </c>
      <c r="W104" s="157"/>
      <c r="X104" s="157">
        <f t="shared" ref="X104" si="8">SUM(Y56:Y103)</f>
        <v>0</v>
      </c>
      <c r="Y104" s="157"/>
      <c r="Z104" s="157">
        <f t="shared" ref="Z104" si="9">SUM(AA56:AA103)</f>
        <v>0</v>
      </c>
      <c r="AA104" s="157"/>
      <c r="AB104" s="157">
        <f t="shared" ref="AB104" si="10">SUM(AC56:AC103)</f>
        <v>0</v>
      </c>
      <c r="AC104" s="157"/>
      <c r="AD104" s="157">
        <f t="shared" ref="AD104" si="11">SUM(AE56:AE103)</f>
        <v>0</v>
      </c>
      <c r="AE104" s="157"/>
      <c r="AF104" s="157">
        <f t="shared" ref="AF104" si="12">SUM(AG56:AG103)</f>
        <v>0</v>
      </c>
      <c r="AG104" s="157"/>
      <c r="AH104" s="157">
        <f t="shared" ref="AH104" si="13">SUM(AI56:AI103)</f>
        <v>0</v>
      </c>
      <c r="AI104" s="157"/>
      <c r="AJ104" s="157">
        <f t="shared" ref="AJ104" si="14">SUM(AK56:AK103)</f>
        <v>0</v>
      </c>
      <c r="AK104" s="157"/>
      <c r="AL104" s="157">
        <f t="shared" ref="AL104" si="15">SUM(AM56:AM103)</f>
        <v>0</v>
      </c>
      <c r="AM104" s="157"/>
      <c r="AN104" s="157">
        <f t="shared" ref="AN104:AP104" si="16">SUM(AO56:AO103)</f>
        <v>0</v>
      </c>
      <c r="AO104" s="157"/>
      <c r="AP104" s="157">
        <f t="shared" si="16"/>
        <v>0</v>
      </c>
      <c r="AQ104" s="157"/>
    </row>
    <row r="105" spans="1:43" s="17" customFormat="1" ht="39.950000000000003" customHeight="1" x14ac:dyDescent="0.25">
      <c r="A105" s="171" t="s">
        <v>648</v>
      </c>
      <c r="B105" s="155" t="s">
        <v>16</v>
      </c>
      <c r="C105" s="168"/>
      <c r="D105" s="168"/>
      <c r="E105" s="173"/>
      <c r="F105" s="155" t="s">
        <v>18</v>
      </c>
      <c r="G105" s="168"/>
      <c r="H105" s="155" t="s">
        <v>19</v>
      </c>
      <c r="I105" s="168"/>
      <c r="J105" s="155" t="s">
        <v>20</v>
      </c>
      <c r="K105" s="168"/>
      <c r="L105" s="155" t="s">
        <v>21</v>
      </c>
      <c r="M105" s="168"/>
      <c r="N105" s="155" t="s">
        <v>22</v>
      </c>
      <c r="O105" s="168"/>
      <c r="P105" s="155" t="s">
        <v>23</v>
      </c>
      <c r="Q105" s="168"/>
      <c r="R105" s="155" t="s">
        <v>24</v>
      </c>
      <c r="S105" s="168"/>
      <c r="T105" s="155" t="s">
        <v>25</v>
      </c>
      <c r="U105" s="168"/>
      <c r="V105" s="155" t="s">
        <v>26</v>
      </c>
      <c r="W105" s="168"/>
      <c r="X105" s="155" t="s">
        <v>27</v>
      </c>
      <c r="Y105" s="168"/>
      <c r="Z105" s="155" t="s">
        <v>102</v>
      </c>
      <c r="AA105" s="168"/>
      <c r="AB105" s="155" t="s">
        <v>113</v>
      </c>
      <c r="AC105" s="168"/>
      <c r="AD105" s="155" t="s">
        <v>118</v>
      </c>
      <c r="AE105" s="168"/>
      <c r="AF105" s="155" t="s">
        <v>119</v>
      </c>
      <c r="AG105" s="168"/>
      <c r="AH105" s="155" t="s">
        <v>120</v>
      </c>
      <c r="AI105" s="168"/>
      <c r="AJ105" s="155" t="s">
        <v>121</v>
      </c>
      <c r="AK105" s="168"/>
      <c r="AL105" s="155" t="s">
        <v>122</v>
      </c>
      <c r="AM105" s="168"/>
      <c r="AN105" s="155" t="s">
        <v>129</v>
      </c>
      <c r="AO105" s="168"/>
      <c r="AP105" s="155" t="s">
        <v>688</v>
      </c>
      <c r="AQ105" s="168"/>
    </row>
    <row r="106" spans="1:43" s="17" customFormat="1" ht="20.100000000000001" customHeight="1" x14ac:dyDescent="0.25">
      <c r="A106" s="171"/>
      <c r="B106" s="156"/>
      <c r="C106" s="174"/>
      <c r="D106" s="174"/>
      <c r="E106" s="175"/>
      <c r="F106" s="155" t="s">
        <v>29</v>
      </c>
      <c r="G106" s="162"/>
      <c r="H106" s="155" t="s">
        <v>29</v>
      </c>
      <c r="I106" s="162"/>
      <c r="J106" s="155" t="s">
        <v>29</v>
      </c>
      <c r="K106" s="162"/>
      <c r="L106" s="155" t="s">
        <v>29</v>
      </c>
      <c r="M106" s="162"/>
      <c r="N106" s="155" t="s">
        <v>29</v>
      </c>
      <c r="O106" s="162"/>
      <c r="P106" s="155" t="s">
        <v>29</v>
      </c>
      <c r="Q106" s="162"/>
      <c r="R106" s="155" t="s">
        <v>29</v>
      </c>
      <c r="S106" s="162"/>
      <c r="T106" s="155" t="s">
        <v>29</v>
      </c>
      <c r="U106" s="162"/>
      <c r="V106" s="155" t="s">
        <v>29</v>
      </c>
      <c r="W106" s="162"/>
      <c r="X106" s="155" t="s">
        <v>29</v>
      </c>
      <c r="Y106" s="162"/>
      <c r="Z106" s="155" t="s">
        <v>29</v>
      </c>
      <c r="AA106" s="162"/>
      <c r="AB106" s="155" t="s">
        <v>29</v>
      </c>
      <c r="AC106" s="162"/>
      <c r="AD106" s="155" t="s">
        <v>29</v>
      </c>
      <c r="AE106" s="162"/>
      <c r="AF106" s="155" t="s">
        <v>29</v>
      </c>
      <c r="AG106" s="162"/>
      <c r="AH106" s="155" t="s">
        <v>29</v>
      </c>
      <c r="AI106" s="162"/>
      <c r="AJ106" s="155" t="s">
        <v>29</v>
      </c>
      <c r="AK106" s="162"/>
      <c r="AL106" s="155" t="s">
        <v>29</v>
      </c>
      <c r="AM106" s="162"/>
      <c r="AN106" s="155" t="s">
        <v>29</v>
      </c>
      <c r="AO106" s="162"/>
      <c r="AP106" s="155" t="s">
        <v>29</v>
      </c>
      <c r="AQ106" s="162"/>
    </row>
    <row r="107" spans="1:43" s="25" customFormat="1" ht="20.100000000000001" customHeight="1" x14ac:dyDescent="0.25">
      <c r="A107" s="172"/>
      <c r="B107" s="176"/>
      <c r="C107" s="177"/>
      <c r="D107" s="177"/>
      <c r="E107" s="178"/>
      <c r="F107" s="163"/>
      <c r="G107" s="164"/>
      <c r="H107" s="163"/>
      <c r="I107" s="164"/>
      <c r="J107" s="163"/>
      <c r="K107" s="164"/>
      <c r="L107" s="163"/>
      <c r="M107" s="164"/>
      <c r="N107" s="163"/>
      <c r="O107" s="164"/>
      <c r="P107" s="163"/>
      <c r="Q107" s="164"/>
      <c r="R107" s="163"/>
      <c r="S107" s="164"/>
      <c r="T107" s="163"/>
      <c r="U107" s="164"/>
      <c r="V107" s="163"/>
      <c r="W107" s="164"/>
      <c r="X107" s="163"/>
      <c r="Y107" s="164"/>
      <c r="Z107" s="163"/>
      <c r="AA107" s="164"/>
      <c r="AB107" s="163"/>
      <c r="AC107" s="164"/>
      <c r="AD107" s="163"/>
      <c r="AE107" s="164"/>
      <c r="AF107" s="163"/>
      <c r="AG107" s="164"/>
      <c r="AH107" s="163"/>
      <c r="AI107" s="164"/>
      <c r="AJ107" s="163"/>
      <c r="AK107" s="164"/>
      <c r="AL107" s="163"/>
      <c r="AM107" s="164"/>
      <c r="AN107" s="163"/>
      <c r="AO107" s="164"/>
      <c r="AP107" s="163"/>
      <c r="AQ107" s="164"/>
    </row>
    <row r="108" spans="1:43" s="17" customFormat="1" ht="20.100000000000001" customHeight="1" x14ac:dyDescent="0.25">
      <c r="A108" s="155" t="s">
        <v>710</v>
      </c>
      <c r="B108" s="151" t="s">
        <v>675</v>
      </c>
      <c r="C108" s="151"/>
      <c r="D108" s="151"/>
      <c r="E108" s="152"/>
      <c r="F108" s="30" t="s">
        <v>36</v>
      </c>
      <c r="G108" s="165"/>
      <c r="H108" s="29" t="s">
        <v>36</v>
      </c>
      <c r="I108" s="165"/>
      <c r="J108" s="28" t="s">
        <v>36</v>
      </c>
      <c r="K108" s="165"/>
      <c r="L108" s="28" t="s">
        <v>36</v>
      </c>
      <c r="M108" s="165"/>
      <c r="N108" s="28" t="s">
        <v>36</v>
      </c>
      <c r="O108" s="165"/>
      <c r="P108" s="29" t="s">
        <v>36</v>
      </c>
      <c r="Q108" s="165"/>
      <c r="R108" s="29" t="s">
        <v>36</v>
      </c>
      <c r="S108" s="165"/>
      <c r="T108" s="29" t="s">
        <v>36</v>
      </c>
      <c r="U108" s="165"/>
      <c r="V108" s="29" t="s">
        <v>36</v>
      </c>
      <c r="W108" s="165"/>
      <c r="X108" s="28" t="s">
        <v>36</v>
      </c>
      <c r="Y108" s="165"/>
      <c r="Z108" s="28" t="s">
        <v>36</v>
      </c>
      <c r="AA108" s="165"/>
      <c r="AB108" s="28" t="s">
        <v>36</v>
      </c>
      <c r="AC108" s="165"/>
      <c r="AD108" s="28" t="s">
        <v>36</v>
      </c>
      <c r="AE108" s="165"/>
      <c r="AF108" s="28" t="s">
        <v>36</v>
      </c>
      <c r="AG108" s="165"/>
      <c r="AH108" s="28" t="s">
        <v>36</v>
      </c>
      <c r="AI108" s="165"/>
      <c r="AJ108" s="29" t="s">
        <v>36</v>
      </c>
      <c r="AK108" s="167"/>
      <c r="AL108" s="29" t="s">
        <v>36</v>
      </c>
      <c r="AM108" s="167"/>
      <c r="AN108" s="28" t="s">
        <v>36</v>
      </c>
      <c r="AO108" s="167"/>
      <c r="AP108" s="28" t="s">
        <v>36</v>
      </c>
      <c r="AQ108" s="167"/>
    </row>
    <row r="109" spans="1:43" s="17" customFormat="1" ht="20.100000000000001" customHeight="1" x14ac:dyDescent="0.25">
      <c r="A109" s="156"/>
      <c r="B109" s="169"/>
      <c r="C109" s="169"/>
      <c r="D109" s="169"/>
      <c r="E109" s="170"/>
      <c r="F109" s="30" t="s">
        <v>17</v>
      </c>
      <c r="G109" s="166"/>
      <c r="H109" s="29" t="s">
        <v>17</v>
      </c>
      <c r="I109" s="166"/>
      <c r="J109" s="29" t="s">
        <v>17</v>
      </c>
      <c r="K109" s="166"/>
      <c r="L109" s="29" t="s">
        <v>17</v>
      </c>
      <c r="M109" s="166"/>
      <c r="N109" s="29" t="s">
        <v>17</v>
      </c>
      <c r="O109" s="166"/>
      <c r="P109" s="29" t="s">
        <v>17</v>
      </c>
      <c r="Q109" s="166"/>
      <c r="R109" s="29" t="s">
        <v>17</v>
      </c>
      <c r="S109" s="166"/>
      <c r="T109" s="29" t="s">
        <v>17</v>
      </c>
      <c r="U109" s="166"/>
      <c r="V109" s="29" t="s">
        <v>17</v>
      </c>
      <c r="W109" s="166"/>
      <c r="X109" s="29" t="s">
        <v>17</v>
      </c>
      <c r="Y109" s="166"/>
      <c r="Z109" s="29" t="s">
        <v>17</v>
      </c>
      <c r="AA109" s="166"/>
      <c r="AB109" s="29" t="s">
        <v>17</v>
      </c>
      <c r="AC109" s="166"/>
      <c r="AD109" s="29" t="s">
        <v>17</v>
      </c>
      <c r="AE109" s="166"/>
      <c r="AF109" s="29" t="s">
        <v>17</v>
      </c>
      <c r="AG109" s="166"/>
      <c r="AH109" s="29" t="s">
        <v>17</v>
      </c>
      <c r="AI109" s="166"/>
      <c r="AJ109" s="29" t="s">
        <v>17</v>
      </c>
      <c r="AK109" s="167"/>
      <c r="AL109" s="29" t="s">
        <v>17</v>
      </c>
      <c r="AM109" s="167"/>
      <c r="AN109" s="29" t="s">
        <v>17</v>
      </c>
      <c r="AO109" s="167"/>
      <c r="AP109" s="29" t="s">
        <v>17</v>
      </c>
      <c r="AQ109" s="167"/>
    </row>
    <row r="110" spans="1:43" s="17" customFormat="1" ht="20.100000000000001" customHeight="1" x14ac:dyDescent="0.25">
      <c r="A110" s="156"/>
      <c r="B110" s="151" t="s">
        <v>123</v>
      </c>
      <c r="C110" s="151"/>
      <c r="D110" s="151"/>
      <c r="E110" s="152"/>
      <c r="F110" s="30" t="s">
        <v>36</v>
      </c>
      <c r="G110" s="165"/>
      <c r="H110" s="29" t="s">
        <v>36</v>
      </c>
      <c r="I110" s="165"/>
      <c r="J110" s="28" t="s">
        <v>36</v>
      </c>
      <c r="K110" s="165"/>
      <c r="L110" s="28" t="s">
        <v>36</v>
      </c>
      <c r="M110" s="165"/>
      <c r="N110" s="28" t="s">
        <v>36</v>
      </c>
      <c r="O110" s="165"/>
      <c r="P110" s="29" t="s">
        <v>36</v>
      </c>
      <c r="Q110" s="165"/>
      <c r="R110" s="29" t="s">
        <v>36</v>
      </c>
      <c r="S110" s="165"/>
      <c r="T110" s="29" t="s">
        <v>36</v>
      </c>
      <c r="U110" s="165"/>
      <c r="V110" s="29" t="s">
        <v>36</v>
      </c>
      <c r="W110" s="165"/>
      <c r="X110" s="28" t="s">
        <v>36</v>
      </c>
      <c r="Y110" s="165"/>
      <c r="Z110" s="28" t="s">
        <v>36</v>
      </c>
      <c r="AA110" s="165"/>
      <c r="AB110" s="28" t="s">
        <v>36</v>
      </c>
      <c r="AC110" s="165"/>
      <c r="AD110" s="28" t="s">
        <v>36</v>
      </c>
      <c r="AE110" s="165"/>
      <c r="AF110" s="28" t="s">
        <v>36</v>
      </c>
      <c r="AG110" s="165"/>
      <c r="AH110" s="28" t="s">
        <v>36</v>
      </c>
      <c r="AI110" s="165"/>
      <c r="AJ110" s="29" t="s">
        <v>36</v>
      </c>
      <c r="AK110" s="167"/>
      <c r="AL110" s="29" t="s">
        <v>36</v>
      </c>
      <c r="AM110" s="167"/>
      <c r="AN110" s="28" t="s">
        <v>36</v>
      </c>
      <c r="AO110" s="167"/>
      <c r="AP110" s="28" t="s">
        <v>36</v>
      </c>
      <c r="AQ110" s="167"/>
    </row>
    <row r="111" spans="1:43" s="17" customFormat="1" ht="31.5" customHeight="1" x14ac:dyDescent="0.25">
      <c r="A111" s="163"/>
      <c r="B111" s="169"/>
      <c r="C111" s="169"/>
      <c r="D111" s="169"/>
      <c r="E111" s="170"/>
      <c r="F111" s="30" t="s">
        <v>17</v>
      </c>
      <c r="G111" s="166"/>
      <c r="H111" s="29" t="s">
        <v>17</v>
      </c>
      <c r="I111" s="166"/>
      <c r="J111" s="29" t="s">
        <v>17</v>
      </c>
      <c r="K111" s="166"/>
      <c r="L111" s="29" t="s">
        <v>17</v>
      </c>
      <c r="M111" s="166"/>
      <c r="N111" s="29" t="s">
        <v>17</v>
      </c>
      <c r="O111" s="166"/>
      <c r="P111" s="29" t="s">
        <v>17</v>
      </c>
      <c r="Q111" s="166"/>
      <c r="R111" s="29" t="s">
        <v>17</v>
      </c>
      <c r="S111" s="166"/>
      <c r="T111" s="29" t="s">
        <v>17</v>
      </c>
      <c r="U111" s="166"/>
      <c r="V111" s="29" t="s">
        <v>17</v>
      </c>
      <c r="W111" s="166"/>
      <c r="X111" s="29" t="s">
        <v>17</v>
      </c>
      <c r="Y111" s="166"/>
      <c r="Z111" s="29" t="s">
        <v>17</v>
      </c>
      <c r="AA111" s="166"/>
      <c r="AB111" s="29" t="s">
        <v>17</v>
      </c>
      <c r="AC111" s="166"/>
      <c r="AD111" s="29" t="s">
        <v>17</v>
      </c>
      <c r="AE111" s="166"/>
      <c r="AF111" s="29" t="s">
        <v>17</v>
      </c>
      <c r="AG111" s="166"/>
      <c r="AH111" s="29" t="s">
        <v>17</v>
      </c>
      <c r="AI111" s="166"/>
      <c r="AJ111" s="29" t="s">
        <v>17</v>
      </c>
      <c r="AK111" s="167"/>
      <c r="AL111" s="29" t="s">
        <v>17</v>
      </c>
      <c r="AM111" s="167"/>
      <c r="AN111" s="29" t="s">
        <v>17</v>
      </c>
      <c r="AO111" s="167"/>
      <c r="AP111" s="29" t="s">
        <v>17</v>
      </c>
      <c r="AQ111" s="167"/>
    </row>
    <row r="112" spans="1:43" s="33" customFormat="1" ht="20.100000000000001" customHeight="1" x14ac:dyDescent="0.25">
      <c r="A112" s="157" t="s">
        <v>711</v>
      </c>
      <c r="B112" s="157"/>
      <c r="C112" s="157"/>
      <c r="D112" s="157"/>
      <c r="E112" s="124">
        <f>SUM(F112:AQ112)</f>
        <v>0</v>
      </c>
      <c r="F112" s="157">
        <f>SUM(G108:G111)</f>
        <v>0</v>
      </c>
      <c r="G112" s="157"/>
      <c r="H112" s="157">
        <f t="shared" ref="H112" si="17">SUM(I108:I111)</f>
        <v>0</v>
      </c>
      <c r="I112" s="157"/>
      <c r="J112" s="157">
        <f t="shared" ref="J112" si="18">SUM(K108:K111)</f>
        <v>0</v>
      </c>
      <c r="K112" s="157"/>
      <c r="L112" s="157">
        <f t="shared" ref="L112" si="19">SUM(M108:M111)</f>
        <v>0</v>
      </c>
      <c r="M112" s="157"/>
      <c r="N112" s="157">
        <f t="shared" ref="N112" si="20">SUM(O108:O111)</f>
        <v>0</v>
      </c>
      <c r="O112" s="157"/>
      <c r="P112" s="157">
        <f t="shared" ref="P112" si="21">SUM(Q108:Q111)</f>
        <v>0</v>
      </c>
      <c r="Q112" s="157"/>
      <c r="R112" s="157">
        <f t="shared" ref="R112" si="22">SUM(S108:S111)</f>
        <v>0</v>
      </c>
      <c r="S112" s="157"/>
      <c r="T112" s="157">
        <f t="shared" ref="T112" si="23">SUM(U108:U111)</f>
        <v>0</v>
      </c>
      <c r="U112" s="157"/>
      <c r="V112" s="157">
        <f t="shared" ref="V112" si="24">SUM(W108:W111)</f>
        <v>0</v>
      </c>
      <c r="W112" s="157"/>
      <c r="X112" s="157">
        <f t="shared" ref="X112" si="25">SUM(Y108:Y111)</f>
        <v>0</v>
      </c>
      <c r="Y112" s="157"/>
      <c r="Z112" s="157">
        <f t="shared" ref="Z112" si="26">SUM(AA108:AA111)</f>
        <v>0</v>
      </c>
      <c r="AA112" s="157"/>
      <c r="AB112" s="157">
        <f t="shared" ref="AB112" si="27">SUM(AC108:AC111)</f>
        <v>0</v>
      </c>
      <c r="AC112" s="157"/>
      <c r="AD112" s="157">
        <f t="shared" ref="AD112" si="28">SUM(AE108:AE111)</f>
        <v>0</v>
      </c>
      <c r="AE112" s="157"/>
      <c r="AF112" s="157">
        <f t="shared" ref="AF112" si="29">SUM(AG108:AG111)</f>
        <v>0</v>
      </c>
      <c r="AG112" s="157"/>
      <c r="AH112" s="157">
        <f t="shared" ref="AH112" si="30">SUM(AI108:AI111)</f>
        <v>0</v>
      </c>
      <c r="AI112" s="157"/>
      <c r="AJ112" s="157">
        <f t="shared" ref="AJ112" si="31">SUM(AK108:AK111)</f>
        <v>0</v>
      </c>
      <c r="AK112" s="157"/>
      <c r="AL112" s="157">
        <f t="shared" ref="AL112" si="32">SUM(AM108:AM111)</f>
        <v>0</v>
      </c>
      <c r="AM112" s="157"/>
      <c r="AN112" s="157">
        <f t="shared" ref="AN112:AP112" si="33">SUM(AO108:AO111)</f>
        <v>0</v>
      </c>
      <c r="AO112" s="157"/>
      <c r="AP112" s="157">
        <f t="shared" si="33"/>
        <v>0</v>
      </c>
      <c r="AQ112" s="157"/>
    </row>
    <row r="113" spans="1:43" s="17" customFormat="1" ht="39.950000000000003" customHeight="1" x14ac:dyDescent="0.25">
      <c r="A113" s="171" t="s">
        <v>648</v>
      </c>
      <c r="B113" s="155" t="s">
        <v>16</v>
      </c>
      <c r="C113" s="168"/>
      <c r="D113" s="168"/>
      <c r="E113" s="173"/>
      <c r="F113" s="155" t="s">
        <v>18</v>
      </c>
      <c r="G113" s="168"/>
      <c r="H113" s="155" t="s">
        <v>19</v>
      </c>
      <c r="I113" s="168"/>
      <c r="J113" s="155" t="s">
        <v>20</v>
      </c>
      <c r="K113" s="168"/>
      <c r="L113" s="155" t="s">
        <v>21</v>
      </c>
      <c r="M113" s="168"/>
      <c r="N113" s="155" t="s">
        <v>22</v>
      </c>
      <c r="O113" s="168"/>
      <c r="P113" s="155" t="s">
        <v>23</v>
      </c>
      <c r="Q113" s="168"/>
      <c r="R113" s="155" t="s">
        <v>24</v>
      </c>
      <c r="S113" s="168"/>
      <c r="T113" s="155" t="s">
        <v>25</v>
      </c>
      <c r="U113" s="168"/>
      <c r="V113" s="155" t="s">
        <v>26</v>
      </c>
      <c r="W113" s="168"/>
      <c r="X113" s="155" t="s">
        <v>27</v>
      </c>
      <c r="Y113" s="168"/>
      <c r="Z113" s="155" t="s">
        <v>102</v>
      </c>
      <c r="AA113" s="168"/>
      <c r="AB113" s="155" t="s">
        <v>113</v>
      </c>
      <c r="AC113" s="168"/>
      <c r="AD113" s="155" t="s">
        <v>118</v>
      </c>
      <c r="AE113" s="168"/>
      <c r="AF113" s="155" t="s">
        <v>119</v>
      </c>
      <c r="AG113" s="168"/>
      <c r="AH113" s="155" t="s">
        <v>120</v>
      </c>
      <c r="AI113" s="168"/>
      <c r="AJ113" s="155" t="s">
        <v>121</v>
      </c>
      <c r="AK113" s="168"/>
      <c r="AL113" s="155" t="s">
        <v>122</v>
      </c>
      <c r="AM113" s="168"/>
      <c r="AN113" s="155" t="s">
        <v>129</v>
      </c>
      <c r="AO113" s="168"/>
      <c r="AP113" s="155" t="s">
        <v>688</v>
      </c>
      <c r="AQ113" s="168"/>
    </row>
    <row r="114" spans="1:43" s="17" customFormat="1" ht="20.100000000000001" customHeight="1" x14ac:dyDescent="0.25">
      <c r="A114" s="171"/>
      <c r="B114" s="156"/>
      <c r="C114" s="174"/>
      <c r="D114" s="174"/>
      <c r="E114" s="175"/>
      <c r="F114" s="155" t="s">
        <v>29</v>
      </c>
      <c r="G114" s="162"/>
      <c r="H114" s="155" t="s">
        <v>29</v>
      </c>
      <c r="I114" s="162"/>
      <c r="J114" s="155" t="s">
        <v>29</v>
      </c>
      <c r="K114" s="162"/>
      <c r="L114" s="155" t="s">
        <v>29</v>
      </c>
      <c r="M114" s="162"/>
      <c r="N114" s="155" t="s">
        <v>29</v>
      </c>
      <c r="O114" s="162"/>
      <c r="P114" s="155" t="s">
        <v>29</v>
      </c>
      <c r="Q114" s="162"/>
      <c r="R114" s="155" t="s">
        <v>29</v>
      </c>
      <c r="S114" s="162"/>
      <c r="T114" s="155" t="s">
        <v>29</v>
      </c>
      <c r="U114" s="162"/>
      <c r="V114" s="155" t="s">
        <v>29</v>
      </c>
      <c r="W114" s="162"/>
      <c r="X114" s="155" t="s">
        <v>29</v>
      </c>
      <c r="Y114" s="162"/>
      <c r="Z114" s="155" t="s">
        <v>29</v>
      </c>
      <c r="AA114" s="162"/>
      <c r="AB114" s="155" t="s">
        <v>29</v>
      </c>
      <c r="AC114" s="162"/>
      <c r="AD114" s="155" t="s">
        <v>29</v>
      </c>
      <c r="AE114" s="162"/>
      <c r="AF114" s="155" t="s">
        <v>29</v>
      </c>
      <c r="AG114" s="162"/>
      <c r="AH114" s="155" t="s">
        <v>29</v>
      </c>
      <c r="AI114" s="162"/>
      <c r="AJ114" s="155" t="s">
        <v>29</v>
      </c>
      <c r="AK114" s="162"/>
      <c r="AL114" s="155" t="s">
        <v>29</v>
      </c>
      <c r="AM114" s="162"/>
      <c r="AN114" s="155" t="s">
        <v>29</v>
      </c>
      <c r="AO114" s="162"/>
      <c r="AP114" s="155" t="s">
        <v>29</v>
      </c>
      <c r="AQ114" s="162"/>
    </row>
    <row r="115" spans="1:43" s="25" customFormat="1" ht="20.100000000000001" customHeight="1" x14ac:dyDescent="0.25">
      <c r="A115" s="172"/>
      <c r="B115" s="176"/>
      <c r="C115" s="177"/>
      <c r="D115" s="177"/>
      <c r="E115" s="178"/>
      <c r="F115" s="163"/>
      <c r="G115" s="164"/>
      <c r="H115" s="163"/>
      <c r="I115" s="164"/>
      <c r="J115" s="163"/>
      <c r="K115" s="164"/>
      <c r="L115" s="163"/>
      <c r="M115" s="164"/>
      <c r="N115" s="163"/>
      <c r="O115" s="164"/>
      <c r="P115" s="163"/>
      <c r="Q115" s="164"/>
      <c r="R115" s="163"/>
      <c r="S115" s="164"/>
      <c r="T115" s="163"/>
      <c r="U115" s="164"/>
      <c r="V115" s="163"/>
      <c r="W115" s="164"/>
      <c r="X115" s="163"/>
      <c r="Y115" s="164"/>
      <c r="Z115" s="163"/>
      <c r="AA115" s="164"/>
      <c r="AB115" s="163"/>
      <c r="AC115" s="164"/>
      <c r="AD115" s="163"/>
      <c r="AE115" s="164"/>
      <c r="AF115" s="163"/>
      <c r="AG115" s="164"/>
      <c r="AH115" s="163"/>
      <c r="AI115" s="164"/>
      <c r="AJ115" s="163"/>
      <c r="AK115" s="164"/>
      <c r="AL115" s="163"/>
      <c r="AM115" s="164"/>
      <c r="AN115" s="163"/>
      <c r="AO115" s="164"/>
      <c r="AP115" s="163"/>
      <c r="AQ115" s="164"/>
    </row>
    <row r="116" spans="1:43" s="17" customFormat="1" ht="20.100000000000001" customHeight="1" x14ac:dyDescent="0.25">
      <c r="A116" s="155" t="s">
        <v>678</v>
      </c>
      <c r="B116" s="151" t="s">
        <v>1</v>
      </c>
      <c r="C116" s="151"/>
      <c r="D116" s="151"/>
      <c r="E116" s="152"/>
      <c r="F116" s="30" t="s">
        <v>36</v>
      </c>
      <c r="G116" s="165"/>
      <c r="H116" s="29" t="s">
        <v>36</v>
      </c>
      <c r="I116" s="165"/>
      <c r="J116" s="28" t="s">
        <v>36</v>
      </c>
      <c r="K116" s="165"/>
      <c r="L116" s="28" t="s">
        <v>36</v>
      </c>
      <c r="M116" s="165"/>
      <c r="N116" s="28" t="s">
        <v>36</v>
      </c>
      <c r="O116" s="165"/>
      <c r="P116" s="29" t="s">
        <v>36</v>
      </c>
      <c r="Q116" s="165"/>
      <c r="R116" s="29" t="s">
        <v>36</v>
      </c>
      <c r="S116" s="165"/>
      <c r="T116" s="29" t="s">
        <v>36</v>
      </c>
      <c r="U116" s="165"/>
      <c r="V116" s="29" t="s">
        <v>36</v>
      </c>
      <c r="W116" s="165"/>
      <c r="X116" s="27" t="s">
        <v>32</v>
      </c>
      <c r="Y116" s="165"/>
      <c r="Z116" s="28" t="s">
        <v>36</v>
      </c>
      <c r="AA116" s="165"/>
      <c r="AB116" s="28" t="s">
        <v>36</v>
      </c>
      <c r="AC116" s="165"/>
      <c r="AD116" s="28" t="s">
        <v>36</v>
      </c>
      <c r="AE116" s="165"/>
      <c r="AF116" s="28" t="s">
        <v>36</v>
      </c>
      <c r="AG116" s="165"/>
      <c r="AH116" s="44" t="s">
        <v>32</v>
      </c>
      <c r="AI116" s="165"/>
      <c r="AJ116" s="29" t="s">
        <v>36</v>
      </c>
      <c r="AK116" s="167"/>
      <c r="AL116" s="29" t="s">
        <v>36</v>
      </c>
      <c r="AM116" s="167"/>
      <c r="AN116" s="44" t="s">
        <v>32</v>
      </c>
      <c r="AO116" s="167"/>
      <c r="AP116" s="28" t="s">
        <v>36</v>
      </c>
      <c r="AQ116" s="167"/>
    </row>
    <row r="117" spans="1:43" s="17" customFormat="1" ht="20.100000000000001" customHeight="1" x14ac:dyDescent="0.25">
      <c r="A117" s="156"/>
      <c r="B117" s="169"/>
      <c r="C117" s="169"/>
      <c r="D117" s="169"/>
      <c r="E117" s="170"/>
      <c r="F117" s="30" t="s">
        <v>17</v>
      </c>
      <c r="G117" s="166"/>
      <c r="H117" s="29" t="s">
        <v>17</v>
      </c>
      <c r="I117" s="166"/>
      <c r="J117" s="29" t="s">
        <v>17</v>
      </c>
      <c r="K117" s="166"/>
      <c r="L117" s="29" t="s">
        <v>17</v>
      </c>
      <c r="M117" s="166"/>
      <c r="N117" s="29" t="s">
        <v>17</v>
      </c>
      <c r="O117" s="166"/>
      <c r="P117" s="29" t="s">
        <v>17</v>
      </c>
      <c r="Q117" s="166"/>
      <c r="R117" s="29" t="s">
        <v>17</v>
      </c>
      <c r="S117" s="166"/>
      <c r="T117" s="29" t="s">
        <v>17</v>
      </c>
      <c r="U117" s="166"/>
      <c r="V117" s="29" t="s">
        <v>17</v>
      </c>
      <c r="W117" s="166"/>
      <c r="X117" s="27" t="s">
        <v>79</v>
      </c>
      <c r="Y117" s="166"/>
      <c r="Z117" s="29" t="s">
        <v>17</v>
      </c>
      <c r="AA117" s="166"/>
      <c r="AB117" s="29" t="s">
        <v>17</v>
      </c>
      <c r="AC117" s="166"/>
      <c r="AD117" s="29" t="s">
        <v>17</v>
      </c>
      <c r="AE117" s="166"/>
      <c r="AF117" s="27" t="s">
        <v>141</v>
      </c>
      <c r="AG117" s="166"/>
      <c r="AH117" s="44" t="s">
        <v>141</v>
      </c>
      <c r="AI117" s="166"/>
      <c r="AJ117" s="29" t="s">
        <v>17</v>
      </c>
      <c r="AK117" s="167"/>
      <c r="AL117" s="29" t="s">
        <v>17</v>
      </c>
      <c r="AM117" s="167"/>
      <c r="AN117" s="44" t="s">
        <v>141</v>
      </c>
      <c r="AO117" s="167"/>
      <c r="AP117" s="29" t="s">
        <v>17</v>
      </c>
      <c r="AQ117" s="167"/>
    </row>
    <row r="118" spans="1:43" s="17" customFormat="1" ht="20.100000000000001" customHeight="1" x14ac:dyDescent="0.25">
      <c r="A118" s="156"/>
      <c r="B118" s="151" t="s">
        <v>686</v>
      </c>
      <c r="C118" s="151"/>
      <c r="D118" s="151"/>
      <c r="E118" s="152"/>
      <c r="F118" s="121" t="s">
        <v>32</v>
      </c>
      <c r="G118" s="165"/>
      <c r="H118" s="27" t="s">
        <v>32</v>
      </c>
      <c r="I118" s="165"/>
      <c r="J118" s="28" t="s">
        <v>36</v>
      </c>
      <c r="K118" s="165"/>
      <c r="L118" s="28" t="s">
        <v>36</v>
      </c>
      <c r="M118" s="165"/>
      <c r="N118" s="28" t="s">
        <v>36</v>
      </c>
      <c r="O118" s="165"/>
      <c r="P118" s="28" t="s">
        <v>36</v>
      </c>
      <c r="Q118" s="165"/>
      <c r="R118" s="27" t="s">
        <v>32</v>
      </c>
      <c r="S118" s="165"/>
      <c r="T118" s="27" t="s">
        <v>32</v>
      </c>
      <c r="U118" s="165"/>
      <c r="V118" s="29" t="s">
        <v>36</v>
      </c>
      <c r="W118" s="165"/>
      <c r="X118" s="27" t="s">
        <v>32</v>
      </c>
      <c r="Y118" s="165"/>
      <c r="Z118" s="28" t="s">
        <v>36</v>
      </c>
      <c r="AA118" s="165"/>
      <c r="AB118" s="28" t="s">
        <v>36</v>
      </c>
      <c r="AC118" s="165"/>
      <c r="AD118" s="28" t="s">
        <v>36</v>
      </c>
      <c r="AE118" s="165"/>
      <c r="AF118" s="29" t="s">
        <v>36</v>
      </c>
      <c r="AG118" s="165"/>
      <c r="AH118" s="44" t="s">
        <v>32</v>
      </c>
      <c r="AI118" s="165"/>
      <c r="AJ118" s="29" t="s">
        <v>36</v>
      </c>
      <c r="AK118" s="167"/>
      <c r="AL118" s="29" t="s">
        <v>36</v>
      </c>
      <c r="AM118" s="53"/>
      <c r="AN118" s="44" t="s">
        <v>32</v>
      </c>
      <c r="AO118" s="165"/>
      <c r="AP118" s="28" t="s">
        <v>36</v>
      </c>
      <c r="AQ118" s="167"/>
    </row>
    <row r="119" spans="1:43" s="17" customFormat="1" ht="20.100000000000001" customHeight="1" x14ac:dyDescent="0.25">
      <c r="A119" s="156"/>
      <c r="B119" s="169"/>
      <c r="C119" s="169"/>
      <c r="D119" s="169"/>
      <c r="E119" s="170"/>
      <c r="F119" s="121" t="s">
        <v>34</v>
      </c>
      <c r="G119" s="166"/>
      <c r="H119" s="27" t="s">
        <v>44</v>
      </c>
      <c r="I119" s="166"/>
      <c r="J119" s="29" t="s">
        <v>17</v>
      </c>
      <c r="K119" s="166"/>
      <c r="L119" s="29" t="s">
        <v>17</v>
      </c>
      <c r="M119" s="166"/>
      <c r="N119" s="29" t="s">
        <v>17</v>
      </c>
      <c r="O119" s="166"/>
      <c r="P119" s="29" t="s">
        <v>17</v>
      </c>
      <c r="Q119" s="166"/>
      <c r="R119" s="27" t="s">
        <v>60</v>
      </c>
      <c r="S119" s="166"/>
      <c r="T119" s="46" t="s">
        <v>17</v>
      </c>
      <c r="U119" s="166"/>
      <c r="V119" s="29" t="s">
        <v>17</v>
      </c>
      <c r="W119" s="166"/>
      <c r="X119" s="27" t="s">
        <v>73</v>
      </c>
      <c r="Y119" s="166"/>
      <c r="Z119" s="29" t="s">
        <v>17</v>
      </c>
      <c r="AA119" s="166"/>
      <c r="AB119" s="29" t="s">
        <v>17</v>
      </c>
      <c r="AC119" s="166"/>
      <c r="AD119" s="29" t="s">
        <v>17</v>
      </c>
      <c r="AE119" s="166"/>
      <c r="AF119" s="27" t="s">
        <v>159</v>
      </c>
      <c r="AG119" s="166"/>
      <c r="AH119" s="44" t="s">
        <v>159</v>
      </c>
      <c r="AI119" s="166"/>
      <c r="AJ119" s="29" t="s">
        <v>17</v>
      </c>
      <c r="AK119" s="167"/>
      <c r="AL119" s="29" t="s">
        <v>17</v>
      </c>
      <c r="AM119" s="53"/>
      <c r="AN119" s="44" t="s">
        <v>159</v>
      </c>
      <c r="AO119" s="166"/>
      <c r="AP119" s="29" t="s">
        <v>17</v>
      </c>
      <c r="AQ119" s="167"/>
    </row>
    <row r="120" spans="1:43" s="17" customFormat="1" ht="45.75" customHeight="1" x14ac:dyDescent="0.25">
      <c r="A120" s="156"/>
      <c r="B120" s="160" t="s">
        <v>694</v>
      </c>
      <c r="C120" s="160"/>
      <c r="D120" s="160"/>
      <c r="E120" s="161"/>
      <c r="F120" s="158"/>
      <c r="G120" s="159"/>
      <c r="H120" s="158"/>
      <c r="I120" s="159"/>
      <c r="J120" s="158"/>
      <c r="K120" s="159"/>
      <c r="L120" s="158"/>
      <c r="M120" s="159"/>
      <c r="N120" s="158"/>
      <c r="O120" s="159"/>
      <c r="P120" s="158"/>
      <c r="Q120" s="159"/>
      <c r="R120" s="158"/>
      <c r="S120" s="159"/>
      <c r="T120" s="158"/>
      <c r="U120" s="159"/>
      <c r="V120" s="158"/>
      <c r="W120" s="159"/>
      <c r="X120" s="158"/>
      <c r="Y120" s="159"/>
      <c r="Z120" s="158"/>
      <c r="AA120" s="159"/>
      <c r="AB120" s="158"/>
      <c r="AC120" s="159"/>
      <c r="AD120" s="158"/>
      <c r="AE120" s="159"/>
      <c r="AF120" s="158"/>
      <c r="AG120" s="159"/>
      <c r="AH120" s="158"/>
      <c r="AI120" s="159"/>
      <c r="AJ120" s="158"/>
      <c r="AK120" s="159"/>
      <c r="AL120" s="158"/>
      <c r="AM120" s="159"/>
      <c r="AN120" s="158"/>
      <c r="AO120" s="159"/>
      <c r="AP120" s="158"/>
      <c r="AQ120" s="159"/>
    </row>
    <row r="121" spans="1:43" s="25" customFormat="1" ht="80.25" customHeight="1" x14ac:dyDescent="0.25">
      <c r="A121" s="156"/>
      <c r="B121" s="160" t="s">
        <v>701</v>
      </c>
      <c r="C121" s="160"/>
      <c r="D121" s="160"/>
      <c r="E121" s="161"/>
      <c r="F121" s="158"/>
      <c r="G121" s="159"/>
      <c r="H121" s="158"/>
      <c r="I121" s="159"/>
      <c r="J121" s="158"/>
      <c r="K121" s="159"/>
      <c r="L121" s="158"/>
      <c r="M121" s="159"/>
      <c r="N121" s="158"/>
      <c r="O121" s="159"/>
      <c r="P121" s="158"/>
      <c r="Q121" s="159"/>
      <c r="R121" s="158"/>
      <c r="S121" s="159"/>
      <c r="T121" s="158"/>
      <c r="U121" s="159"/>
      <c r="V121" s="158"/>
      <c r="W121" s="159"/>
      <c r="X121" s="158"/>
      <c r="Y121" s="159"/>
      <c r="Z121" s="158"/>
      <c r="AA121" s="159"/>
      <c r="AB121" s="158"/>
      <c r="AC121" s="159"/>
      <c r="AD121" s="158"/>
      <c r="AE121" s="159"/>
      <c r="AF121" s="158"/>
      <c r="AG121" s="159"/>
      <c r="AH121" s="158"/>
      <c r="AI121" s="159"/>
      <c r="AJ121" s="158"/>
      <c r="AK121" s="159"/>
      <c r="AL121" s="158"/>
      <c r="AM121" s="159"/>
      <c r="AN121" s="158"/>
      <c r="AO121" s="159"/>
      <c r="AP121" s="158"/>
      <c r="AQ121" s="159"/>
    </row>
    <row r="122" spans="1:43" s="25" customFormat="1" ht="60.75" customHeight="1" x14ac:dyDescent="0.25">
      <c r="A122" s="156"/>
      <c r="B122" s="160" t="s">
        <v>695</v>
      </c>
      <c r="C122" s="160"/>
      <c r="D122" s="160"/>
      <c r="E122" s="161"/>
      <c r="F122" s="153"/>
      <c r="G122" s="154"/>
      <c r="H122" s="153"/>
      <c r="I122" s="154"/>
      <c r="J122" s="153"/>
      <c r="K122" s="154"/>
      <c r="L122" s="153"/>
      <c r="M122" s="154"/>
      <c r="N122" s="153"/>
      <c r="O122" s="154"/>
      <c r="P122" s="153"/>
      <c r="Q122" s="154"/>
      <c r="R122" s="153"/>
      <c r="S122" s="154"/>
      <c r="T122" s="153"/>
      <c r="U122" s="154"/>
      <c r="V122" s="153"/>
      <c r="W122" s="154"/>
      <c r="X122" s="153"/>
      <c r="Y122" s="154"/>
      <c r="Z122" s="153"/>
      <c r="AA122" s="154"/>
      <c r="AB122" s="153"/>
      <c r="AC122" s="154"/>
      <c r="AD122" s="153"/>
      <c r="AE122" s="154"/>
      <c r="AF122" s="153"/>
      <c r="AG122" s="154"/>
      <c r="AH122" s="153"/>
      <c r="AI122" s="154"/>
      <c r="AJ122" s="153"/>
      <c r="AK122" s="154"/>
      <c r="AL122" s="153"/>
      <c r="AM122" s="154"/>
      <c r="AN122" s="153"/>
      <c r="AO122" s="154"/>
      <c r="AP122" s="158"/>
      <c r="AQ122" s="159"/>
    </row>
    <row r="123" spans="1:43" ht="39.950000000000003" customHeight="1" x14ac:dyDescent="0.25">
      <c r="A123" s="156"/>
      <c r="B123" s="151" t="s">
        <v>11</v>
      </c>
      <c r="C123" s="151"/>
      <c r="D123" s="151"/>
      <c r="E123" s="152"/>
      <c r="F123" s="153"/>
      <c r="G123" s="154"/>
      <c r="H123" s="153"/>
      <c r="I123" s="154"/>
      <c r="J123" s="153"/>
      <c r="K123" s="154"/>
      <c r="L123" s="153"/>
      <c r="M123" s="154"/>
      <c r="N123" s="153"/>
      <c r="O123" s="154"/>
      <c r="P123" s="153"/>
      <c r="Q123" s="154"/>
      <c r="R123" s="153"/>
      <c r="S123" s="154"/>
      <c r="T123" s="153"/>
      <c r="U123" s="154"/>
      <c r="V123" s="153"/>
      <c r="W123" s="154"/>
      <c r="X123" s="153"/>
      <c r="Y123" s="154"/>
      <c r="Z123" s="153"/>
      <c r="AA123" s="154"/>
      <c r="AB123" s="158"/>
      <c r="AC123" s="159"/>
      <c r="AD123" s="158"/>
      <c r="AE123" s="159"/>
      <c r="AF123" s="158"/>
      <c r="AG123" s="159"/>
      <c r="AH123" s="158"/>
      <c r="AI123" s="159"/>
      <c r="AJ123" s="158"/>
      <c r="AK123" s="159"/>
      <c r="AL123" s="158"/>
      <c r="AM123" s="159"/>
      <c r="AN123" s="158"/>
      <c r="AO123" s="159"/>
      <c r="AP123" s="158"/>
      <c r="AQ123" s="159"/>
    </row>
    <row r="124" spans="1:43" ht="39.950000000000003" customHeight="1" x14ac:dyDescent="0.25">
      <c r="A124" s="156"/>
      <c r="B124" s="151" t="s">
        <v>3</v>
      </c>
      <c r="C124" s="151"/>
      <c r="D124" s="151"/>
      <c r="E124" s="152"/>
      <c r="F124" s="153"/>
      <c r="G124" s="154"/>
      <c r="H124" s="153"/>
      <c r="I124" s="154"/>
      <c r="J124" s="153"/>
      <c r="K124" s="154"/>
      <c r="L124" s="153"/>
      <c r="M124" s="154"/>
      <c r="N124" s="153"/>
      <c r="O124" s="154"/>
      <c r="P124" s="153"/>
      <c r="Q124" s="154"/>
      <c r="R124" s="153"/>
      <c r="S124" s="154"/>
      <c r="T124" s="153"/>
      <c r="U124" s="154"/>
      <c r="V124" s="153"/>
      <c r="W124" s="154"/>
      <c r="X124" s="153"/>
      <c r="Y124" s="154"/>
      <c r="Z124" s="153"/>
      <c r="AA124" s="154"/>
      <c r="AB124" s="158"/>
      <c r="AC124" s="159"/>
      <c r="AD124" s="158"/>
      <c r="AE124" s="159"/>
      <c r="AF124" s="158"/>
      <c r="AG124" s="159"/>
      <c r="AH124" s="158"/>
      <c r="AI124" s="159"/>
      <c r="AJ124" s="158"/>
      <c r="AK124" s="159"/>
      <c r="AL124" s="158"/>
      <c r="AM124" s="159"/>
      <c r="AN124" s="158"/>
      <c r="AO124" s="159"/>
      <c r="AP124" s="158"/>
      <c r="AQ124" s="159"/>
    </row>
    <row r="125" spans="1:43" ht="39.950000000000003" customHeight="1" x14ac:dyDescent="0.25">
      <c r="A125" s="156"/>
      <c r="B125" s="201" t="s">
        <v>676</v>
      </c>
      <c r="C125" s="160"/>
      <c r="D125" s="160"/>
      <c r="E125" s="161"/>
      <c r="F125" s="153"/>
      <c r="G125" s="154"/>
      <c r="H125" s="153"/>
      <c r="I125" s="154"/>
      <c r="J125" s="153"/>
      <c r="K125" s="154"/>
      <c r="L125" s="153"/>
      <c r="M125" s="154"/>
      <c r="N125" s="153"/>
      <c r="O125" s="154"/>
      <c r="P125" s="153"/>
      <c r="Q125" s="154"/>
      <c r="R125" s="153"/>
      <c r="S125" s="154"/>
      <c r="T125" s="153"/>
      <c r="U125" s="154"/>
      <c r="V125" s="153"/>
      <c r="W125" s="154"/>
      <c r="X125" s="153"/>
      <c r="Y125" s="154"/>
      <c r="Z125" s="153"/>
      <c r="AA125" s="154"/>
      <c r="AB125" s="158"/>
      <c r="AC125" s="159"/>
      <c r="AD125" s="158"/>
      <c r="AE125" s="159"/>
      <c r="AF125" s="158"/>
      <c r="AG125" s="159"/>
      <c r="AH125" s="158"/>
      <c r="AI125" s="159"/>
      <c r="AJ125" s="158"/>
      <c r="AK125" s="159"/>
      <c r="AL125" s="158"/>
      <c r="AM125" s="159"/>
      <c r="AN125" s="158"/>
      <c r="AO125" s="159"/>
      <c r="AP125" s="158"/>
      <c r="AQ125" s="159"/>
    </row>
    <row r="126" spans="1:43" ht="59.25" customHeight="1" x14ac:dyDescent="0.25">
      <c r="A126" s="156"/>
      <c r="B126" s="151" t="s">
        <v>681</v>
      </c>
      <c r="C126" s="151"/>
      <c r="D126" s="151"/>
      <c r="E126" s="152"/>
      <c r="F126" s="153"/>
      <c r="G126" s="154"/>
      <c r="H126" s="153"/>
      <c r="I126" s="154"/>
      <c r="J126" s="153"/>
      <c r="K126" s="154"/>
      <c r="L126" s="153"/>
      <c r="M126" s="154"/>
      <c r="N126" s="153"/>
      <c r="O126" s="154"/>
      <c r="P126" s="153"/>
      <c r="Q126" s="154"/>
      <c r="R126" s="153"/>
      <c r="S126" s="154"/>
      <c r="T126" s="153"/>
      <c r="U126" s="154"/>
      <c r="V126" s="153"/>
      <c r="W126" s="154"/>
      <c r="X126" s="153"/>
      <c r="Y126" s="154"/>
      <c r="Z126" s="153"/>
      <c r="AA126" s="154"/>
      <c r="AB126" s="158"/>
      <c r="AC126" s="159"/>
      <c r="AD126" s="158"/>
      <c r="AE126" s="159"/>
      <c r="AF126" s="158"/>
      <c r="AG126" s="159"/>
      <c r="AH126" s="158"/>
      <c r="AI126" s="159"/>
      <c r="AJ126" s="158"/>
      <c r="AK126" s="159"/>
      <c r="AL126" s="158"/>
      <c r="AM126" s="159"/>
      <c r="AN126" s="158"/>
      <c r="AO126" s="159"/>
      <c r="AP126" s="158"/>
      <c r="AQ126" s="159"/>
    </row>
    <row r="127" spans="1:43" ht="39.950000000000003" customHeight="1" x14ac:dyDescent="0.25">
      <c r="A127" s="156"/>
      <c r="B127" s="151" t="s">
        <v>166</v>
      </c>
      <c r="C127" s="151"/>
      <c r="D127" s="151"/>
      <c r="E127" s="152"/>
      <c r="F127" s="153"/>
      <c r="G127" s="154"/>
      <c r="H127" s="153"/>
      <c r="I127" s="154"/>
      <c r="J127" s="153"/>
      <c r="K127" s="154"/>
      <c r="L127" s="153"/>
      <c r="M127" s="154"/>
      <c r="N127" s="153"/>
      <c r="O127" s="154"/>
      <c r="P127" s="153"/>
      <c r="Q127" s="154"/>
      <c r="R127" s="153"/>
      <c r="S127" s="154"/>
      <c r="T127" s="153"/>
      <c r="U127" s="154"/>
      <c r="V127" s="153"/>
      <c r="W127" s="154"/>
      <c r="X127" s="153"/>
      <c r="Y127" s="154"/>
      <c r="Z127" s="153"/>
      <c r="AA127" s="154"/>
      <c r="AB127" s="158"/>
      <c r="AC127" s="159"/>
      <c r="AD127" s="158"/>
      <c r="AE127" s="159"/>
      <c r="AF127" s="158"/>
      <c r="AG127" s="159"/>
      <c r="AH127" s="158"/>
      <c r="AI127" s="159"/>
      <c r="AJ127" s="158"/>
      <c r="AK127" s="159"/>
      <c r="AL127" s="158"/>
      <c r="AM127" s="159"/>
      <c r="AN127" s="158"/>
      <c r="AO127" s="159"/>
      <c r="AP127" s="158"/>
      <c r="AQ127" s="159"/>
    </row>
    <row r="128" spans="1:43" ht="39.950000000000003" customHeight="1" x14ac:dyDescent="0.25">
      <c r="A128" s="156"/>
      <c r="B128" s="151" t="s">
        <v>680</v>
      </c>
      <c r="C128" s="151"/>
      <c r="D128" s="151"/>
      <c r="E128" s="152"/>
      <c r="F128" s="153"/>
      <c r="G128" s="154"/>
      <c r="H128" s="153"/>
      <c r="I128" s="154"/>
      <c r="J128" s="153"/>
      <c r="K128" s="154"/>
      <c r="L128" s="153"/>
      <c r="M128" s="154"/>
      <c r="N128" s="153"/>
      <c r="O128" s="154"/>
      <c r="P128" s="153"/>
      <c r="Q128" s="154"/>
      <c r="R128" s="153"/>
      <c r="S128" s="154"/>
      <c r="T128" s="153"/>
      <c r="U128" s="154"/>
      <c r="V128" s="153"/>
      <c r="W128" s="154"/>
      <c r="X128" s="153"/>
      <c r="Y128" s="154"/>
      <c r="Z128" s="153"/>
      <c r="AA128" s="154"/>
      <c r="AB128" s="158"/>
      <c r="AC128" s="159"/>
      <c r="AD128" s="158"/>
      <c r="AE128" s="159"/>
      <c r="AF128" s="158"/>
      <c r="AG128" s="159"/>
      <c r="AH128" s="158"/>
      <c r="AI128" s="159"/>
      <c r="AJ128" s="158"/>
      <c r="AK128" s="159"/>
      <c r="AL128" s="158"/>
      <c r="AM128" s="159"/>
      <c r="AN128" s="158"/>
      <c r="AO128" s="159"/>
      <c r="AP128" s="158"/>
      <c r="AQ128" s="159"/>
    </row>
    <row r="129" spans="1:43" ht="39.950000000000003" customHeight="1" x14ac:dyDescent="0.25">
      <c r="A129" s="156"/>
      <c r="B129" s="151" t="s">
        <v>5</v>
      </c>
      <c r="C129" s="151"/>
      <c r="D129" s="151"/>
      <c r="E129" s="152"/>
      <c r="F129" s="153"/>
      <c r="G129" s="154"/>
      <c r="H129" s="153"/>
      <c r="I129" s="154"/>
      <c r="J129" s="153"/>
      <c r="K129" s="154"/>
      <c r="L129" s="153"/>
      <c r="M129" s="154"/>
      <c r="N129" s="153"/>
      <c r="O129" s="154"/>
      <c r="P129" s="153"/>
      <c r="Q129" s="154"/>
      <c r="R129" s="153"/>
      <c r="S129" s="154"/>
      <c r="T129" s="153"/>
      <c r="U129" s="154"/>
      <c r="V129" s="153"/>
      <c r="W129" s="154"/>
      <c r="X129" s="153"/>
      <c r="Y129" s="154"/>
      <c r="Z129" s="153"/>
      <c r="AA129" s="154"/>
      <c r="AB129" s="158"/>
      <c r="AC129" s="159"/>
      <c r="AD129" s="158"/>
      <c r="AE129" s="159"/>
      <c r="AF129" s="158"/>
      <c r="AG129" s="159"/>
      <c r="AH129" s="158"/>
      <c r="AI129" s="159"/>
      <c r="AJ129" s="158"/>
      <c r="AK129" s="159"/>
      <c r="AL129" s="158"/>
      <c r="AM129" s="159"/>
      <c r="AN129" s="158"/>
      <c r="AO129" s="159"/>
      <c r="AP129" s="158"/>
      <c r="AQ129" s="159"/>
    </row>
    <row r="130" spans="1:43" ht="39.950000000000003" customHeight="1" x14ac:dyDescent="0.25">
      <c r="A130" s="156"/>
      <c r="B130" s="151" t="s">
        <v>165</v>
      </c>
      <c r="C130" s="151"/>
      <c r="D130" s="151"/>
      <c r="E130" s="152"/>
      <c r="F130" s="114"/>
      <c r="G130" s="115"/>
      <c r="H130" s="114"/>
      <c r="I130" s="115"/>
      <c r="J130" s="114"/>
      <c r="K130" s="115"/>
      <c r="L130" s="114"/>
      <c r="M130" s="115"/>
      <c r="N130" s="114"/>
      <c r="O130" s="115"/>
      <c r="P130" s="114"/>
      <c r="Q130" s="115"/>
      <c r="R130" s="114"/>
      <c r="S130" s="115"/>
      <c r="T130" s="114"/>
      <c r="U130" s="115"/>
      <c r="V130" s="114"/>
      <c r="W130" s="115"/>
      <c r="X130" s="114"/>
      <c r="Y130" s="115"/>
      <c r="Z130" s="114"/>
      <c r="AA130" s="115"/>
      <c r="AB130" s="158"/>
      <c r="AC130" s="159"/>
      <c r="AD130" s="158"/>
      <c r="AE130" s="159"/>
      <c r="AF130" s="158"/>
      <c r="AG130" s="159"/>
      <c r="AH130" s="158"/>
      <c r="AI130" s="159"/>
      <c r="AJ130" s="158"/>
      <c r="AK130" s="159"/>
      <c r="AL130" s="158"/>
      <c r="AM130" s="159"/>
      <c r="AN130" s="158"/>
      <c r="AO130" s="159"/>
      <c r="AP130" s="158"/>
      <c r="AQ130" s="159"/>
    </row>
    <row r="131" spans="1:43" ht="39.950000000000003" customHeight="1" x14ac:dyDescent="0.25">
      <c r="A131" s="156"/>
      <c r="B131" s="151" t="s">
        <v>10</v>
      </c>
      <c r="C131" s="151"/>
      <c r="D131" s="151"/>
      <c r="E131" s="152"/>
      <c r="F131" s="153"/>
      <c r="G131" s="154"/>
      <c r="H131" s="153"/>
      <c r="I131" s="154"/>
      <c r="J131" s="153"/>
      <c r="K131" s="154"/>
      <c r="L131" s="153"/>
      <c r="M131" s="154"/>
      <c r="N131" s="153"/>
      <c r="O131" s="154"/>
      <c r="P131" s="153"/>
      <c r="Q131" s="154"/>
      <c r="R131" s="153"/>
      <c r="S131" s="154"/>
      <c r="T131" s="153"/>
      <c r="U131" s="154"/>
      <c r="V131" s="153"/>
      <c r="W131" s="154"/>
      <c r="X131" s="153"/>
      <c r="Y131" s="154"/>
      <c r="Z131" s="153"/>
      <c r="AA131" s="154"/>
      <c r="AB131" s="158"/>
      <c r="AC131" s="159"/>
      <c r="AD131" s="158"/>
      <c r="AE131" s="159"/>
      <c r="AF131" s="158"/>
      <c r="AG131" s="159"/>
      <c r="AH131" s="158"/>
      <c r="AI131" s="159"/>
      <c r="AJ131" s="158"/>
      <c r="AK131" s="159"/>
      <c r="AL131" s="158"/>
      <c r="AM131" s="159"/>
      <c r="AN131" s="158"/>
      <c r="AO131" s="159"/>
      <c r="AP131" s="158"/>
      <c r="AQ131" s="159"/>
    </row>
    <row r="132" spans="1:43" ht="39.950000000000003" customHeight="1" x14ac:dyDescent="0.25">
      <c r="A132" s="156"/>
      <c r="B132" s="151" t="s">
        <v>8</v>
      </c>
      <c r="C132" s="151"/>
      <c r="D132" s="151"/>
      <c r="E132" s="152"/>
      <c r="F132" s="153"/>
      <c r="G132" s="154"/>
      <c r="H132" s="153"/>
      <c r="I132" s="154"/>
      <c r="J132" s="153"/>
      <c r="K132" s="154"/>
      <c r="L132" s="153"/>
      <c r="M132" s="154"/>
      <c r="N132" s="153"/>
      <c r="O132" s="154"/>
      <c r="P132" s="153"/>
      <c r="Q132" s="154"/>
      <c r="R132" s="153"/>
      <c r="S132" s="154"/>
      <c r="T132" s="153"/>
      <c r="U132" s="154"/>
      <c r="V132" s="153"/>
      <c r="W132" s="154"/>
      <c r="X132" s="153"/>
      <c r="Y132" s="154"/>
      <c r="Z132" s="153"/>
      <c r="AA132" s="154"/>
      <c r="AB132" s="158"/>
      <c r="AC132" s="159"/>
      <c r="AD132" s="158"/>
      <c r="AE132" s="159"/>
      <c r="AF132" s="158"/>
      <c r="AG132" s="159"/>
      <c r="AH132" s="158"/>
      <c r="AI132" s="159"/>
      <c r="AJ132" s="158"/>
      <c r="AK132" s="159"/>
      <c r="AL132" s="158"/>
      <c r="AM132" s="159"/>
      <c r="AN132" s="158"/>
      <c r="AO132" s="159"/>
      <c r="AP132" s="158"/>
      <c r="AQ132" s="159"/>
    </row>
    <row r="133" spans="1:43" ht="39.950000000000003" customHeight="1" x14ac:dyDescent="0.25">
      <c r="A133" s="156"/>
      <c r="B133" s="151" t="s">
        <v>4</v>
      </c>
      <c r="C133" s="151"/>
      <c r="D133" s="151"/>
      <c r="E133" s="152"/>
      <c r="F133" s="153"/>
      <c r="G133" s="154"/>
      <c r="H133" s="153"/>
      <c r="I133" s="154"/>
      <c r="J133" s="153"/>
      <c r="K133" s="154"/>
      <c r="L133" s="153"/>
      <c r="M133" s="154"/>
      <c r="N133" s="153"/>
      <c r="O133" s="154"/>
      <c r="P133" s="153"/>
      <c r="Q133" s="154"/>
      <c r="R133" s="153"/>
      <c r="S133" s="154"/>
      <c r="T133" s="153"/>
      <c r="U133" s="154"/>
      <c r="V133" s="153"/>
      <c r="W133" s="154"/>
      <c r="X133" s="153"/>
      <c r="Y133" s="154"/>
      <c r="Z133" s="153"/>
      <c r="AA133" s="154"/>
      <c r="AB133" s="158"/>
      <c r="AC133" s="159"/>
      <c r="AD133" s="158"/>
      <c r="AE133" s="159"/>
      <c r="AF133" s="158"/>
      <c r="AG133" s="159"/>
      <c r="AH133" s="158"/>
      <c r="AI133" s="159"/>
      <c r="AJ133" s="158"/>
      <c r="AK133" s="159"/>
      <c r="AL133" s="158"/>
      <c r="AM133" s="159"/>
      <c r="AN133" s="158"/>
      <c r="AO133" s="159"/>
      <c r="AP133" s="158"/>
      <c r="AQ133" s="159"/>
    </row>
    <row r="134" spans="1:43" ht="39.950000000000003" customHeight="1" x14ac:dyDescent="0.25">
      <c r="A134" s="156"/>
      <c r="B134" s="151" t="s">
        <v>696</v>
      </c>
      <c r="C134" s="151"/>
      <c r="D134" s="151"/>
      <c r="E134" s="152"/>
      <c r="F134" s="153"/>
      <c r="G134" s="154"/>
      <c r="H134" s="153"/>
      <c r="I134" s="154"/>
      <c r="J134" s="153"/>
      <c r="K134" s="154"/>
      <c r="L134" s="153"/>
      <c r="M134" s="154"/>
      <c r="N134" s="153"/>
      <c r="O134" s="154"/>
      <c r="P134" s="153"/>
      <c r="Q134" s="154"/>
      <c r="R134" s="153"/>
      <c r="S134" s="154"/>
      <c r="T134" s="153"/>
      <c r="U134" s="154"/>
      <c r="V134" s="153"/>
      <c r="W134" s="154"/>
      <c r="X134" s="153"/>
      <c r="Y134" s="154"/>
      <c r="Z134" s="153"/>
      <c r="AA134" s="154"/>
      <c r="AB134" s="158"/>
      <c r="AC134" s="159"/>
      <c r="AD134" s="158"/>
      <c r="AE134" s="159"/>
      <c r="AF134" s="158"/>
      <c r="AG134" s="159"/>
      <c r="AH134" s="158"/>
      <c r="AI134" s="159"/>
      <c r="AJ134" s="158"/>
      <c r="AK134" s="159"/>
      <c r="AL134" s="158"/>
      <c r="AM134" s="159"/>
      <c r="AN134" s="158"/>
      <c r="AO134" s="159"/>
      <c r="AP134" s="158"/>
      <c r="AQ134" s="159"/>
    </row>
    <row r="135" spans="1:43" ht="39.950000000000003" customHeight="1" x14ac:dyDescent="0.25">
      <c r="A135" s="156"/>
      <c r="B135" s="151" t="s">
        <v>7</v>
      </c>
      <c r="C135" s="151"/>
      <c r="D135" s="151"/>
      <c r="E135" s="152"/>
      <c r="F135" s="153"/>
      <c r="G135" s="154"/>
      <c r="H135" s="153"/>
      <c r="I135" s="154"/>
      <c r="J135" s="153"/>
      <c r="K135" s="154"/>
      <c r="L135" s="153"/>
      <c r="M135" s="154"/>
      <c r="N135" s="153"/>
      <c r="O135" s="154"/>
      <c r="P135" s="153"/>
      <c r="Q135" s="154"/>
      <c r="R135" s="153"/>
      <c r="S135" s="154"/>
      <c r="T135" s="153"/>
      <c r="U135" s="154"/>
      <c r="V135" s="153"/>
      <c r="W135" s="154"/>
      <c r="X135" s="153"/>
      <c r="Y135" s="154"/>
      <c r="Z135" s="153"/>
      <c r="AA135" s="154"/>
      <c r="AB135" s="158"/>
      <c r="AC135" s="159"/>
      <c r="AD135" s="158"/>
      <c r="AE135" s="159"/>
      <c r="AF135" s="158"/>
      <c r="AG135" s="159"/>
      <c r="AH135" s="158"/>
      <c r="AI135" s="159"/>
      <c r="AJ135" s="158"/>
      <c r="AK135" s="159"/>
      <c r="AL135" s="158"/>
      <c r="AM135" s="159"/>
      <c r="AN135" s="158"/>
      <c r="AO135" s="159"/>
      <c r="AP135" s="158"/>
      <c r="AQ135" s="159"/>
    </row>
    <row r="136" spans="1:43" ht="39.950000000000003" customHeight="1" x14ac:dyDescent="0.25">
      <c r="A136" s="156"/>
      <c r="B136" s="151" t="s">
        <v>14</v>
      </c>
      <c r="C136" s="151"/>
      <c r="D136" s="151"/>
      <c r="E136" s="152"/>
      <c r="F136" s="153"/>
      <c r="G136" s="154"/>
      <c r="H136" s="153"/>
      <c r="I136" s="154"/>
      <c r="J136" s="153"/>
      <c r="K136" s="154"/>
      <c r="L136" s="153"/>
      <c r="M136" s="154"/>
      <c r="N136" s="153"/>
      <c r="O136" s="154"/>
      <c r="P136" s="153"/>
      <c r="Q136" s="154"/>
      <c r="R136" s="153"/>
      <c r="S136" s="154"/>
      <c r="T136" s="153"/>
      <c r="U136" s="154"/>
      <c r="V136" s="153"/>
      <c r="W136" s="154"/>
      <c r="X136" s="153"/>
      <c r="Y136" s="154"/>
      <c r="Z136" s="153"/>
      <c r="AA136" s="154"/>
      <c r="AB136" s="158"/>
      <c r="AC136" s="159"/>
      <c r="AD136" s="158"/>
      <c r="AE136" s="159"/>
      <c r="AF136" s="158"/>
      <c r="AG136" s="159"/>
      <c r="AH136" s="158"/>
      <c r="AI136" s="159"/>
      <c r="AJ136" s="158"/>
      <c r="AK136" s="159"/>
      <c r="AL136" s="158"/>
      <c r="AM136" s="159"/>
      <c r="AN136" s="158"/>
      <c r="AO136" s="159"/>
      <c r="AP136" s="158"/>
      <c r="AQ136" s="159"/>
    </row>
    <row r="137" spans="1:43" ht="54.95" customHeight="1" x14ac:dyDescent="0.25">
      <c r="A137" s="156"/>
      <c r="B137" s="151" t="s">
        <v>9</v>
      </c>
      <c r="C137" s="151"/>
      <c r="D137" s="151"/>
      <c r="E137" s="152"/>
      <c r="F137" s="202"/>
      <c r="G137" s="203"/>
      <c r="H137" s="202"/>
      <c r="I137" s="203"/>
      <c r="J137" s="202"/>
      <c r="K137" s="203"/>
      <c r="L137" s="202"/>
      <c r="M137" s="203"/>
      <c r="N137" s="202"/>
      <c r="O137" s="203"/>
      <c r="P137" s="202"/>
      <c r="Q137" s="203"/>
      <c r="R137" s="202"/>
      <c r="S137" s="203"/>
      <c r="T137" s="202"/>
      <c r="U137" s="203"/>
      <c r="V137" s="202"/>
      <c r="W137" s="203"/>
      <c r="X137" s="202"/>
      <c r="Y137" s="203"/>
      <c r="Z137" s="202"/>
      <c r="AA137" s="203"/>
      <c r="AB137" s="158"/>
      <c r="AC137" s="159"/>
      <c r="AD137" s="158"/>
      <c r="AE137" s="159"/>
      <c r="AF137" s="158"/>
      <c r="AG137" s="159"/>
      <c r="AH137" s="158"/>
      <c r="AI137" s="159"/>
      <c r="AJ137" s="158"/>
      <c r="AK137" s="159"/>
      <c r="AL137" s="158"/>
      <c r="AM137" s="159"/>
      <c r="AN137" s="158"/>
      <c r="AO137" s="159"/>
      <c r="AP137" s="158"/>
      <c r="AQ137" s="159"/>
    </row>
    <row r="138" spans="1:43" ht="39.950000000000003" customHeight="1" x14ac:dyDescent="0.25">
      <c r="A138" s="156"/>
      <c r="B138" s="151" t="s">
        <v>679</v>
      </c>
      <c r="C138" s="151"/>
      <c r="D138" s="151"/>
      <c r="E138" s="152"/>
      <c r="F138" s="202"/>
      <c r="G138" s="203"/>
      <c r="H138" s="202"/>
      <c r="I138" s="203"/>
      <c r="J138" s="202"/>
      <c r="K138" s="203"/>
      <c r="L138" s="202"/>
      <c r="M138" s="203"/>
      <c r="N138" s="202"/>
      <c r="O138" s="203"/>
      <c r="P138" s="202"/>
      <c r="Q138" s="203"/>
      <c r="R138" s="202"/>
      <c r="S138" s="203"/>
      <c r="T138" s="202"/>
      <c r="U138" s="203"/>
      <c r="V138" s="202"/>
      <c r="W138" s="203"/>
      <c r="X138" s="202"/>
      <c r="Y138" s="203"/>
      <c r="Z138" s="202"/>
      <c r="AA138" s="203"/>
      <c r="AB138" s="153"/>
      <c r="AC138" s="154"/>
      <c r="AD138" s="158"/>
      <c r="AE138" s="159"/>
      <c r="AF138" s="158"/>
      <c r="AG138" s="159"/>
      <c r="AH138" s="158"/>
      <c r="AI138" s="159"/>
      <c r="AJ138" s="158"/>
      <c r="AK138" s="159"/>
      <c r="AL138" s="158"/>
      <c r="AM138" s="159"/>
      <c r="AN138" s="158"/>
      <c r="AO138" s="159"/>
      <c r="AP138" s="158"/>
      <c r="AQ138" s="159"/>
    </row>
    <row r="139" spans="1:43" ht="39.950000000000003" customHeight="1" x14ac:dyDescent="0.25">
      <c r="A139" s="156"/>
      <c r="B139" s="151" t="s">
        <v>677</v>
      </c>
      <c r="C139" s="151"/>
      <c r="D139" s="151"/>
      <c r="E139" s="152"/>
      <c r="F139" s="119"/>
      <c r="G139" s="120"/>
      <c r="H139" s="119"/>
      <c r="I139" s="120"/>
      <c r="J139" s="119"/>
      <c r="K139" s="120"/>
      <c r="L139" s="119"/>
      <c r="M139" s="120"/>
      <c r="N139" s="119"/>
      <c r="O139" s="120"/>
      <c r="P139" s="119"/>
      <c r="Q139" s="120"/>
      <c r="R139" s="119"/>
      <c r="S139" s="120"/>
      <c r="T139" s="119"/>
      <c r="U139" s="120"/>
      <c r="V139" s="119"/>
      <c r="W139" s="120"/>
      <c r="X139" s="119"/>
      <c r="Y139" s="120"/>
      <c r="Z139" s="153"/>
      <c r="AA139" s="154"/>
      <c r="AB139" s="153"/>
      <c r="AC139" s="154"/>
      <c r="AD139" s="158"/>
      <c r="AE139" s="159"/>
      <c r="AF139" s="158"/>
      <c r="AG139" s="159"/>
      <c r="AH139" s="158"/>
      <c r="AI139" s="159"/>
      <c r="AJ139" s="158"/>
      <c r="AK139" s="159"/>
      <c r="AL139" s="158"/>
      <c r="AM139" s="159"/>
      <c r="AN139" s="158"/>
      <c r="AO139" s="159"/>
      <c r="AP139" s="158"/>
      <c r="AQ139" s="159"/>
    </row>
    <row r="140" spans="1:43" ht="39.950000000000003" customHeight="1" x14ac:dyDescent="0.25">
      <c r="A140" s="156"/>
      <c r="B140" s="151" t="s">
        <v>13</v>
      </c>
      <c r="C140" s="151"/>
      <c r="D140" s="151"/>
      <c r="E140" s="152"/>
      <c r="F140" s="202"/>
      <c r="G140" s="203"/>
      <c r="H140" s="202"/>
      <c r="I140" s="203"/>
      <c r="J140" s="202"/>
      <c r="K140" s="203"/>
      <c r="L140" s="202"/>
      <c r="M140" s="203"/>
      <c r="N140" s="202"/>
      <c r="O140" s="203"/>
      <c r="P140" s="202"/>
      <c r="Q140" s="203"/>
      <c r="R140" s="202"/>
      <c r="S140" s="203"/>
      <c r="T140" s="202"/>
      <c r="U140" s="203"/>
      <c r="V140" s="202"/>
      <c r="W140" s="203"/>
      <c r="X140" s="202"/>
      <c r="Y140" s="203"/>
      <c r="Z140" s="202"/>
      <c r="AA140" s="203"/>
      <c r="AB140" s="158"/>
      <c r="AC140" s="159"/>
      <c r="AD140" s="158"/>
      <c r="AE140" s="159"/>
      <c r="AF140" s="158"/>
      <c r="AG140" s="159"/>
      <c r="AH140" s="158"/>
      <c r="AI140" s="159"/>
      <c r="AJ140" s="158"/>
      <c r="AK140" s="159"/>
      <c r="AL140" s="158"/>
      <c r="AM140" s="159"/>
      <c r="AN140" s="158"/>
      <c r="AO140" s="159"/>
      <c r="AP140" s="158"/>
      <c r="AQ140" s="159"/>
    </row>
    <row r="141" spans="1:43" ht="39.950000000000003" customHeight="1" x14ac:dyDescent="0.25">
      <c r="A141" s="156"/>
      <c r="B141" s="151" t="s">
        <v>126</v>
      </c>
      <c r="C141" s="151"/>
      <c r="D141" s="151"/>
      <c r="E141" s="152"/>
      <c r="F141" s="202"/>
      <c r="G141" s="203"/>
      <c r="H141" s="202"/>
      <c r="I141" s="203"/>
      <c r="J141" s="202"/>
      <c r="K141" s="203"/>
      <c r="L141" s="202"/>
      <c r="M141" s="203"/>
      <c r="N141" s="202"/>
      <c r="O141" s="203"/>
      <c r="P141" s="202"/>
      <c r="Q141" s="203"/>
      <c r="R141" s="202"/>
      <c r="S141" s="203"/>
      <c r="T141" s="202"/>
      <c r="U141" s="203"/>
      <c r="V141" s="202"/>
      <c r="W141" s="203"/>
      <c r="X141" s="202"/>
      <c r="Y141" s="203"/>
      <c r="Z141" s="202"/>
      <c r="AA141" s="203"/>
      <c r="AB141" s="153"/>
      <c r="AC141" s="154"/>
      <c r="AD141" s="153"/>
      <c r="AE141" s="154"/>
      <c r="AF141" s="153"/>
      <c r="AG141" s="154"/>
      <c r="AH141" s="158"/>
      <c r="AI141" s="159"/>
      <c r="AJ141" s="158"/>
      <c r="AK141" s="159"/>
      <c r="AL141" s="158"/>
      <c r="AM141" s="159"/>
      <c r="AN141" s="158"/>
      <c r="AO141" s="159"/>
      <c r="AP141" s="158"/>
      <c r="AQ141" s="159"/>
    </row>
    <row r="142" spans="1:43" ht="39.950000000000003" customHeight="1" x14ac:dyDescent="0.25">
      <c r="A142" s="156"/>
      <c r="B142" s="151" t="s">
        <v>6</v>
      </c>
      <c r="C142" s="151"/>
      <c r="D142" s="151"/>
      <c r="E142" s="152"/>
      <c r="F142" s="202"/>
      <c r="G142" s="203"/>
      <c r="H142" s="202"/>
      <c r="I142" s="203"/>
      <c r="J142" s="202"/>
      <c r="K142" s="203"/>
      <c r="L142" s="202"/>
      <c r="M142" s="203"/>
      <c r="N142" s="202"/>
      <c r="O142" s="203"/>
      <c r="P142" s="202"/>
      <c r="Q142" s="203"/>
      <c r="R142" s="202"/>
      <c r="S142" s="203"/>
      <c r="T142" s="202"/>
      <c r="U142" s="203"/>
      <c r="V142" s="202"/>
      <c r="W142" s="203"/>
      <c r="X142" s="202"/>
      <c r="Y142" s="203"/>
      <c r="Z142" s="202"/>
      <c r="AA142" s="203"/>
      <c r="AB142" s="158"/>
      <c r="AC142" s="159"/>
      <c r="AD142" s="158"/>
      <c r="AE142" s="159"/>
      <c r="AF142" s="158"/>
      <c r="AG142" s="159"/>
      <c r="AH142" s="158"/>
      <c r="AI142" s="159"/>
      <c r="AJ142" s="158"/>
      <c r="AK142" s="159"/>
      <c r="AL142" s="158"/>
      <c r="AM142" s="159"/>
      <c r="AN142" s="158"/>
      <c r="AO142" s="159"/>
      <c r="AP142" s="158"/>
      <c r="AQ142" s="159"/>
    </row>
    <row r="143" spans="1:43" ht="39.950000000000003" customHeight="1" x14ac:dyDescent="0.25">
      <c r="A143" s="156"/>
      <c r="B143" s="151" t="s">
        <v>15</v>
      </c>
      <c r="C143" s="151"/>
      <c r="D143" s="151"/>
      <c r="E143" s="152"/>
      <c r="F143" s="202"/>
      <c r="G143" s="203"/>
      <c r="H143" s="202"/>
      <c r="I143" s="203"/>
      <c r="J143" s="202"/>
      <c r="K143" s="203"/>
      <c r="L143" s="202"/>
      <c r="M143" s="203"/>
      <c r="N143" s="202"/>
      <c r="O143" s="203"/>
      <c r="P143" s="202"/>
      <c r="Q143" s="203"/>
      <c r="R143" s="202"/>
      <c r="S143" s="203"/>
      <c r="T143" s="202"/>
      <c r="U143" s="203"/>
      <c r="V143" s="202"/>
      <c r="W143" s="203"/>
      <c r="X143" s="202"/>
      <c r="Y143" s="203"/>
      <c r="Z143" s="202"/>
      <c r="AA143" s="203"/>
      <c r="AB143" s="158"/>
      <c r="AC143" s="159"/>
      <c r="AD143" s="158"/>
      <c r="AE143" s="159"/>
      <c r="AF143" s="158"/>
      <c r="AG143" s="159"/>
      <c r="AH143" s="158"/>
      <c r="AI143" s="159"/>
      <c r="AJ143" s="158"/>
      <c r="AK143" s="159"/>
      <c r="AL143" s="158"/>
      <c r="AM143" s="159"/>
      <c r="AN143" s="158"/>
      <c r="AO143" s="159"/>
      <c r="AP143" s="158"/>
      <c r="AQ143" s="159"/>
    </row>
    <row r="144" spans="1:43" ht="39.950000000000003" customHeight="1" x14ac:dyDescent="0.25">
      <c r="A144" s="163"/>
      <c r="B144" s="151" t="s">
        <v>12</v>
      </c>
      <c r="C144" s="151"/>
      <c r="D144" s="151"/>
      <c r="E144" s="152"/>
      <c r="F144" s="204"/>
      <c r="G144" s="205"/>
      <c r="H144" s="204"/>
      <c r="I144" s="205"/>
      <c r="J144" s="204"/>
      <c r="K144" s="205"/>
      <c r="L144" s="204"/>
      <c r="M144" s="205"/>
      <c r="N144" s="204"/>
      <c r="O144" s="205"/>
      <c r="P144" s="204"/>
      <c r="Q144" s="205"/>
      <c r="R144" s="204"/>
      <c r="S144" s="205"/>
      <c r="T144" s="204"/>
      <c r="U144" s="205"/>
      <c r="V144" s="204"/>
      <c r="W144" s="205"/>
      <c r="X144" s="204"/>
      <c r="Y144" s="205"/>
      <c r="Z144" s="204"/>
      <c r="AA144" s="205"/>
      <c r="AB144" s="206"/>
      <c r="AC144" s="207"/>
      <c r="AD144" s="206"/>
      <c r="AE144" s="207"/>
      <c r="AF144" s="206"/>
      <c r="AG144" s="207"/>
      <c r="AH144" s="206"/>
      <c r="AI144" s="207"/>
      <c r="AJ144" s="206"/>
      <c r="AK144" s="207"/>
      <c r="AL144" s="206"/>
      <c r="AM144" s="207"/>
      <c r="AN144" s="206"/>
      <c r="AO144" s="207"/>
      <c r="AP144" s="158"/>
      <c r="AQ144" s="159"/>
    </row>
    <row r="145" spans="1:43" s="33" customFormat="1" ht="20.100000000000001" customHeight="1" x14ac:dyDescent="0.25">
      <c r="A145" s="157" t="s">
        <v>699</v>
      </c>
      <c r="B145" s="157"/>
      <c r="C145" s="157"/>
      <c r="D145" s="157"/>
      <c r="E145" s="124">
        <f>SUM(F145:AQ145)</f>
        <v>0</v>
      </c>
      <c r="F145" s="157">
        <f>SUM(F116:G144)</f>
        <v>0</v>
      </c>
      <c r="G145" s="157"/>
      <c r="H145" s="157">
        <f t="shared" ref="H145" si="34">SUM(H116:I144)</f>
        <v>0</v>
      </c>
      <c r="I145" s="157"/>
      <c r="J145" s="157">
        <f t="shared" ref="J145" si="35">SUM(J116:K144)</f>
        <v>0</v>
      </c>
      <c r="K145" s="157"/>
      <c r="L145" s="157">
        <f t="shared" ref="L145" si="36">SUM(L116:M144)</f>
        <v>0</v>
      </c>
      <c r="M145" s="157"/>
      <c r="N145" s="157">
        <f t="shared" ref="N145" si="37">SUM(N116:O144)</f>
        <v>0</v>
      </c>
      <c r="O145" s="157"/>
      <c r="P145" s="157">
        <f t="shared" ref="P145" si="38">SUM(P116:Q144)</f>
        <v>0</v>
      </c>
      <c r="Q145" s="157"/>
      <c r="R145" s="157">
        <f t="shared" ref="R145" si="39">SUM(R116:S144)</f>
        <v>0</v>
      </c>
      <c r="S145" s="157"/>
      <c r="T145" s="157">
        <f t="shared" ref="T145" si="40">SUM(T116:U144)</f>
        <v>0</v>
      </c>
      <c r="U145" s="157"/>
      <c r="V145" s="157">
        <f t="shared" ref="V145" si="41">SUM(V116:W144)</f>
        <v>0</v>
      </c>
      <c r="W145" s="157"/>
      <c r="X145" s="157">
        <f t="shared" ref="X145" si="42">SUM(X116:Y144)</f>
        <v>0</v>
      </c>
      <c r="Y145" s="157"/>
      <c r="Z145" s="157">
        <f t="shared" ref="Z145" si="43">SUM(Z116:AA144)</f>
        <v>0</v>
      </c>
      <c r="AA145" s="157"/>
      <c r="AB145" s="157">
        <f t="shared" ref="AB145" si="44">SUM(AB116:AC144)</f>
        <v>0</v>
      </c>
      <c r="AC145" s="157"/>
      <c r="AD145" s="157">
        <f t="shared" ref="AD145" si="45">SUM(AD116:AE144)</f>
        <v>0</v>
      </c>
      <c r="AE145" s="157"/>
      <c r="AF145" s="157">
        <f t="shared" ref="AF145" si="46">SUM(AF116:AG144)</f>
        <v>0</v>
      </c>
      <c r="AG145" s="157"/>
      <c r="AH145" s="157">
        <f t="shared" ref="AH145" si="47">SUM(AH116:AI144)</f>
        <v>0</v>
      </c>
      <c r="AI145" s="157"/>
      <c r="AJ145" s="157">
        <f t="shared" ref="AJ145" si="48">SUM(AJ116:AK144)</f>
        <v>0</v>
      </c>
      <c r="AK145" s="157"/>
      <c r="AL145" s="157">
        <f t="shared" ref="AL145" si="49">SUM(AL116:AM144)</f>
        <v>0</v>
      </c>
      <c r="AM145" s="157"/>
      <c r="AN145" s="157">
        <f t="shared" ref="AN145:AP145" si="50">SUM(AN116:AO144)</f>
        <v>0</v>
      </c>
      <c r="AO145" s="157"/>
      <c r="AP145" s="157">
        <f t="shared" si="50"/>
        <v>0</v>
      </c>
      <c r="AQ145" s="157"/>
    </row>
    <row r="146" spans="1:43" s="17" customFormat="1" ht="39.950000000000003" customHeight="1" x14ac:dyDescent="0.25">
      <c r="A146" s="210" t="s">
        <v>648</v>
      </c>
      <c r="B146" s="156" t="s">
        <v>16</v>
      </c>
      <c r="C146" s="174"/>
      <c r="D146" s="174"/>
      <c r="E146" s="175"/>
      <c r="F146" s="155" t="s">
        <v>18</v>
      </c>
      <c r="G146" s="168"/>
      <c r="H146" s="155" t="s">
        <v>19</v>
      </c>
      <c r="I146" s="168"/>
      <c r="J146" s="155" t="s">
        <v>20</v>
      </c>
      <c r="K146" s="168"/>
      <c r="L146" s="155" t="s">
        <v>21</v>
      </c>
      <c r="M146" s="168"/>
      <c r="N146" s="155" t="s">
        <v>22</v>
      </c>
      <c r="O146" s="168"/>
      <c r="P146" s="155" t="s">
        <v>23</v>
      </c>
      <c r="Q146" s="168"/>
      <c r="R146" s="155" t="s">
        <v>24</v>
      </c>
      <c r="S146" s="168"/>
      <c r="T146" s="155" t="s">
        <v>25</v>
      </c>
      <c r="U146" s="168"/>
      <c r="V146" s="155" t="s">
        <v>26</v>
      </c>
      <c r="W146" s="168"/>
      <c r="X146" s="155" t="s">
        <v>27</v>
      </c>
      <c r="Y146" s="168"/>
      <c r="Z146" s="155" t="s">
        <v>102</v>
      </c>
      <c r="AA146" s="168"/>
      <c r="AB146" s="155" t="s">
        <v>113</v>
      </c>
      <c r="AC146" s="168"/>
      <c r="AD146" s="155" t="s">
        <v>118</v>
      </c>
      <c r="AE146" s="168"/>
      <c r="AF146" s="155" t="s">
        <v>119</v>
      </c>
      <c r="AG146" s="168"/>
      <c r="AH146" s="155" t="s">
        <v>120</v>
      </c>
      <c r="AI146" s="168"/>
      <c r="AJ146" s="155" t="s">
        <v>121</v>
      </c>
      <c r="AK146" s="168"/>
      <c r="AL146" s="155" t="s">
        <v>122</v>
      </c>
      <c r="AM146" s="168"/>
      <c r="AN146" s="155" t="s">
        <v>129</v>
      </c>
      <c r="AO146" s="168"/>
      <c r="AP146" s="155" t="s">
        <v>688</v>
      </c>
      <c r="AQ146" s="168"/>
    </row>
    <row r="147" spans="1:43" s="17" customFormat="1" ht="20.100000000000001" customHeight="1" x14ac:dyDescent="0.25">
      <c r="A147" s="171"/>
      <c r="B147" s="156"/>
      <c r="C147" s="174"/>
      <c r="D147" s="174"/>
      <c r="E147" s="175"/>
      <c r="F147" s="155" t="s">
        <v>29</v>
      </c>
      <c r="G147" s="162"/>
      <c r="H147" s="155" t="s">
        <v>29</v>
      </c>
      <c r="I147" s="162"/>
      <c r="J147" s="155" t="s">
        <v>29</v>
      </c>
      <c r="K147" s="162"/>
      <c r="L147" s="155" t="s">
        <v>29</v>
      </c>
      <c r="M147" s="162"/>
      <c r="N147" s="155" t="s">
        <v>29</v>
      </c>
      <c r="O147" s="162"/>
      <c r="P147" s="155" t="s">
        <v>29</v>
      </c>
      <c r="Q147" s="162"/>
      <c r="R147" s="155" t="s">
        <v>29</v>
      </c>
      <c r="S147" s="162"/>
      <c r="T147" s="155" t="s">
        <v>29</v>
      </c>
      <c r="U147" s="162"/>
      <c r="V147" s="155" t="s">
        <v>29</v>
      </c>
      <c r="W147" s="162"/>
      <c r="X147" s="155" t="s">
        <v>29</v>
      </c>
      <c r="Y147" s="162"/>
      <c r="Z147" s="155" t="s">
        <v>29</v>
      </c>
      <c r="AA147" s="162"/>
      <c r="AB147" s="155" t="s">
        <v>29</v>
      </c>
      <c r="AC147" s="162"/>
      <c r="AD147" s="155" t="s">
        <v>29</v>
      </c>
      <c r="AE147" s="162"/>
      <c r="AF147" s="155" t="s">
        <v>29</v>
      </c>
      <c r="AG147" s="162"/>
      <c r="AH147" s="155" t="s">
        <v>29</v>
      </c>
      <c r="AI147" s="162"/>
      <c r="AJ147" s="155" t="s">
        <v>29</v>
      </c>
      <c r="AK147" s="162"/>
      <c r="AL147" s="155" t="s">
        <v>29</v>
      </c>
      <c r="AM147" s="162"/>
      <c r="AN147" s="155" t="s">
        <v>29</v>
      </c>
      <c r="AO147" s="162"/>
      <c r="AP147" s="155" t="s">
        <v>29</v>
      </c>
      <c r="AQ147" s="162"/>
    </row>
    <row r="148" spans="1:43" s="25" customFormat="1" ht="20.100000000000001" customHeight="1" x14ac:dyDescent="0.25">
      <c r="A148" s="172"/>
      <c r="B148" s="176"/>
      <c r="C148" s="177"/>
      <c r="D148" s="177"/>
      <c r="E148" s="178"/>
      <c r="F148" s="163"/>
      <c r="G148" s="164"/>
      <c r="H148" s="163"/>
      <c r="I148" s="164"/>
      <c r="J148" s="163"/>
      <c r="K148" s="164"/>
      <c r="L148" s="163"/>
      <c r="M148" s="164"/>
      <c r="N148" s="163"/>
      <c r="O148" s="164"/>
      <c r="P148" s="163"/>
      <c r="Q148" s="164"/>
      <c r="R148" s="163"/>
      <c r="S148" s="164"/>
      <c r="T148" s="163"/>
      <c r="U148" s="164"/>
      <c r="V148" s="163"/>
      <c r="W148" s="164"/>
      <c r="X148" s="163"/>
      <c r="Y148" s="164"/>
      <c r="Z148" s="163"/>
      <c r="AA148" s="164"/>
      <c r="AB148" s="163"/>
      <c r="AC148" s="164"/>
      <c r="AD148" s="163"/>
      <c r="AE148" s="164"/>
      <c r="AF148" s="163"/>
      <c r="AG148" s="164"/>
      <c r="AH148" s="163"/>
      <c r="AI148" s="164"/>
      <c r="AJ148" s="163"/>
      <c r="AK148" s="164"/>
      <c r="AL148" s="163"/>
      <c r="AM148" s="164"/>
      <c r="AN148" s="163"/>
      <c r="AO148" s="164"/>
      <c r="AP148" s="163"/>
      <c r="AQ148" s="164"/>
    </row>
    <row r="149" spans="1:43" ht="39.950000000000003" customHeight="1" x14ac:dyDescent="0.25">
      <c r="A149" s="155" t="s">
        <v>700</v>
      </c>
      <c r="B149" s="151" t="s">
        <v>158</v>
      </c>
      <c r="C149" s="151"/>
      <c r="D149" s="151"/>
      <c r="E149" s="152"/>
      <c r="F149" s="153"/>
      <c r="G149" s="154"/>
      <c r="H149" s="153"/>
      <c r="I149" s="154"/>
      <c r="J149" s="153"/>
      <c r="K149" s="154"/>
      <c r="L149" s="153"/>
      <c r="M149" s="154"/>
      <c r="N149" s="153"/>
      <c r="O149" s="154"/>
      <c r="P149" s="153"/>
      <c r="Q149" s="154"/>
      <c r="R149" s="153"/>
      <c r="S149" s="154"/>
      <c r="T149" s="153"/>
      <c r="U149" s="154"/>
      <c r="V149" s="153"/>
      <c r="W149" s="154"/>
      <c r="X149" s="153"/>
      <c r="Y149" s="154"/>
      <c r="Z149" s="153"/>
      <c r="AA149" s="154"/>
      <c r="AB149" s="153"/>
      <c r="AC149" s="154"/>
      <c r="AD149" s="153"/>
      <c r="AE149" s="154"/>
      <c r="AF149" s="158"/>
      <c r="AG149" s="159"/>
      <c r="AH149" s="158"/>
      <c r="AI149" s="159"/>
      <c r="AJ149" s="158"/>
      <c r="AK149" s="159"/>
      <c r="AL149" s="158"/>
      <c r="AM149" s="159"/>
      <c r="AN149" s="158"/>
      <c r="AO149" s="159"/>
      <c r="AP149" s="158"/>
      <c r="AQ149" s="159"/>
    </row>
    <row r="150" spans="1:43" ht="39.950000000000003" customHeight="1" x14ac:dyDescent="0.25">
      <c r="A150" s="156"/>
      <c r="B150" s="151" t="s">
        <v>157</v>
      </c>
      <c r="C150" s="151"/>
      <c r="D150" s="151"/>
      <c r="E150" s="152"/>
      <c r="F150" s="153"/>
      <c r="G150" s="154"/>
      <c r="H150" s="153"/>
      <c r="I150" s="154"/>
      <c r="J150" s="153"/>
      <c r="K150" s="154"/>
      <c r="L150" s="153"/>
      <c r="M150" s="154"/>
      <c r="N150" s="153"/>
      <c r="O150" s="154"/>
      <c r="P150" s="153"/>
      <c r="Q150" s="154"/>
      <c r="R150" s="153"/>
      <c r="S150" s="154"/>
      <c r="T150" s="153"/>
      <c r="U150" s="154"/>
      <c r="V150" s="153"/>
      <c r="W150" s="154"/>
      <c r="X150" s="153"/>
      <c r="Y150" s="154"/>
      <c r="Z150" s="153"/>
      <c r="AA150" s="154"/>
      <c r="AB150" s="158"/>
      <c r="AC150" s="159"/>
      <c r="AD150" s="158"/>
      <c r="AE150" s="159"/>
      <c r="AF150" s="158"/>
      <c r="AG150" s="159"/>
      <c r="AH150" s="158"/>
      <c r="AI150" s="159"/>
      <c r="AJ150" s="158"/>
      <c r="AK150" s="159"/>
      <c r="AL150" s="158"/>
      <c r="AM150" s="159"/>
      <c r="AN150" s="158"/>
      <c r="AO150" s="159"/>
      <c r="AP150" s="158"/>
      <c r="AQ150" s="159"/>
    </row>
    <row r="151" spans="1:43" ht="41.25" customHeight="1" x14ac:dyDescent="0.25">
      <c r="A151" s="156"/>
      <c r="B151" s="151" t="s">
        <v>164</v>
      </c>
      <c r="C151" s="151"/>
      <c r="D151" s="151"/>
      <c r="E151" s="152"/>
      <c r="F151" s="153"/>
      <c r="G151" s="154"/>
      <c r="H151" s="153"/>
      <c r="I151" s="154"/>
      <c r="J151" s="153"/>
      <c r="K151" s="154"/>
      <c r="L151" s="153"/>
      <c r="M151" s="154"/>
      <c r="N151" s="153"/>
      <c r="O151" s="154"/>
      <c r="P151" s="153"/>
      <c r="Q151" s="154"/>
      <c r="R151" s="153"/>
      <c r="S151" s="154"/>
      <c r="T151" s="153"/>
      <c r="U151" s="154"/>
      <c r="V151" s="153"/>
      <c r="W151" s="154"/>
      <c r="X151" s="153"/>
      <c r="Y151" s="154"/>
      <c r="Z151" s="153"/>
      <c r="AA151" s="154"/>
      <c r="AB151" s="158"/>
      <c r="AC151" s="159"/>
      <c r="AD151" s="158"/>
      <c r="AE151" s="159"/>
      <c r="AF151" s="158"/>
      <c r="AG151" s="159"/>
      <c r="AH151" s="158"/>
      <c r="AI151" s="159"/>
      <c r="AJ151" s="158"/>
      <c r="AK151" s="159"/>
      <c r="AL151" s="158"/>
      <c r="AM151" s="159"/>
      <c r="AN151" s="158"/>
      <c r="AO151" s="159"/>
      <c r="AP151" s="158"/>
      <c r="AQ151" s="159"/>
    </row>
    <row r="152" spans="1:43" ht="41.25" customHeight="1" x14ac:dyDescent="0.25">
      <c r="A152" s="156"/>
      <c r="B152" s="160" t="s">
        <v>720</v>
      </c>
      <c r="C152" s="160"/>
      <c r="D152" s="160"/>
      <c r="E152" s="161"/>
      <c r="F152" s="130"/>
      <c r="G152" s="131"/>
      <c r="H152" s="130"/>
      <c r="I152" s="131"/>
      <c r="J152" s="130"/>
      <c r="K152" s="131"/>
      <c r="L152" s="130"/>
      <c r="M152" s="131"/>
      <c r="N152" s="130"/>
      <c r="O152" s="131"/>
      <c r="P152" s="130"/>
      <c r="Q152" s="131"/>
      <c r="R152" s="130"/>
      <c r="S152" s="131"/>
      <c r="T152" s="130"/>
      <c r="U152" s="131"/>
      <c r="V152" s="130"/>
      <c r="W152" s="131"/>
      <c r="X152" s="130"/>
      <c r="Y152" s="131"/>
      <c r="Z152" s="130"/>
      <c r="AA152" s="131"/>
      <c r="AB152" s="134"/>
      <c r="AC152" s="135"/>
      <c r="AD152" s="134"/>
      <c r="AE152" s="135"/>
      <c r="AF152" s="132"/>
      <c r="AG152" s="133"/>
      <c r="AH152" s="132"/>
      <c r="AI152" s="133"/>
      <c r="AJ152" s="132"/>
      <c r="AK152" s="133"/>
      <c r="AL152" s="132"/>
      <c r="AM152" s="133"/>
      <c r="AN152" s="132"/>
      <c r="AO152" s="133"/>
      <c r="AP152" s="132"/>
      <c r="AQ152" s="133"/>
    </row>
    <row r="153" spans="1:43" ht="41.25" customHeight="1" x14ac:dyDescent="0.25">
      <c r="A153" s="156"/>
      <c r="B153" s="151" t="s">
        <v>685</v>
      </c>
      <c r="C153" s="151"/>
      <c r="D153" s="151"/>
      <c r="E153" s="152"/>
      <c r="F153" s="153"/>
      <c r="G153" s="154"/>
      <c r="H153" s="153"/>
      <c r="I153" s="154"/>
      <c r="J153" s="153"/>
      <c r="K153" s="154"/>
      <c r="L153" s="153"/>
      <c r="M153" s="154"/>
      <c r="N153" s="153"/>
      <c r="O153" s="154"/>
      <c r="P153" s="153"/>
      <c r="Q153" s="154"/>
      <c r="R153" s="153"/>
      <c r="S153" s="154"/>
      <c r="T153" s="153"/>
      <c r="U153" s="154"/>
      <c r="V153" s="153"/>
      <c r="W153" s="154"/>
      <c r="X153" s="153"/>
      <c r="Y153" s="154"/>
      <c r="Z153" s="153"/>
      <c r="AA153" s="154"/>
      <c r="AB153" s="153"/>
      <c r="AC153" s="154"/>
      <c r="AD153" s="153"/>
      <c r="AE153" s="154"/>
      <c r="AF153" s="158"/>
      <c r="AG153" s="159"/>
      <c r="AH153" s="158"/>
      <c r="AI153" s="159"/>
      <c r="AJ153" s="158"/>
      <c r="AK153" s="159"/>
      <c r="AL153" s="158"/>
      <c r="AM153" s="159"/>
      <c r="AN153" s="158"/>
      <c r="AO153" s="159"/>
      <c r="AP153" s="158"/>
      <c r="AQ153" s="159"/>
    </row>
    <row r="154" spans="1:43" ht="41.25" customHeight="1" x14ac:dyDescent="0.25">
      <c r="A154" s="156"/>
      <c r="B154" s="151" t="s">
        <v>443</v>
      </c>
      <c r="C154" s="151"/>
      <c r="D154" s="151"/>
      <c r="E154" s="152"/>
      <c r="F154" s="153"/>
      <c r="G154" s="154"/>
      <c r="H154" s="153"/>
      <c r="I154" s="154"/>
      <c r="J154" s="153"/>
      <c r="K154" s="154"/>
      <c r="L154" s="153"/>
      <c r="M154" s="154"/>
      <c r="N154" s="153"/>
      <c r="O154" s="154"/>
      <c r="P154" s="153"/>
      <c r="Q154" s="154"/>
      <c r="R154" s="153"/>
      <c r="S154" s="154"/>
      <c r="T154" s="153"/>
      <c r="U154" s="154"/>
      <c r="V154" s="153"/>
      <c r="W154" s="154"/>
      <c r="X154" s="153"/>
      <c r="Y154" s="154"/>
      <c r="Z154" s="153"/>
      <c r="AA154" s="154"/>
      <c r="AB154" s="153"/>
      <c r="AC154" s="154"/>
      <c r="AD154" s="153"/>
      <c r="AE154" s="154"/>
      <c r="AF154" s="158"/>
      <c r="AG154" s="159"/>
      <c r="AH154" s="158"/>
      <c r="AI154" s="159"/>
      <c r="AJ154" s="158"/>
      <c r="AK154" s="159"/>
      <c r="AL154" s="158"/>
      <c r="AM154" s="159"/>
      <c r="AN154" s="158"/>
      <c r="AO154" s="159"/>
      <c r="AP154" s="158"/>
      <c r="AQ154" s="159"/>
    </row>
    <row r="155" spans="1:43" ht="41.25" customHeight="1" x14ac:dyDescent="0.25">
      <c r="A155" s="156"/>
      <c r="B155" s="151" t="s">
        <v>684</v>
      </c>
      <c r="C155" s="151"/>
      <c r="D155" s="151"/>
      <c r="E155" s="152"/>
      <c r="F155" s="153"/>
      <c r="G155" s="154"/>
      <c r="H155" s="153"/>
      <c r="I155" s="154"/>
      <c r="J155" s="153"/>
      <c r="K155" s="154"/>
      <c r="L155" s="153"/>
      <c r="M155" s="154"/>
      <c r="N155" s="153"/>
      <c r="O155" s="154"/>
      <c r="P155" s="153"/>
      <c r="Q155" s="154"/>
      <c r="R155" s="153"/>
      <c r="S155" s="154"/>
      <c r="T155" s="153"/>
      <c r="U155" s="154"/>
      <c r="X155" s="153"/>
      <c r="Y155" s="154"/>
      <c r="Z155" s="153"/>
      <c r="AA155" s="154"/>
      <c r="AB155" s="153"/>
      <c r="AC155" s="154"/>
      <c r="AD155" s="153"/>
      <c r="AE155" s="154"/>
      <c r="AF155" s="158"/>
      <c r="AG155" s="159"/>
      <c r="AH155" s="158"/>
      <c r="AI155" s="159"/>
      <c r="AJ155" s="158"/>
      <c r="AK155" s="159"/>
      <c r="AL155" s="158"/>
      <c r="AM155" s="159"/>
      <c r="AN155" s="158"/>
      <c r="AO155" s="159"/>
      <c r="AP155" s="158"/>
      <c r="AQ155" s="159"/>
    </row>
    <row r="156" spans="1:43" ht="41.25" customHeight="1" x14ac:dyDescent="0.25">
      <c r="A156" s="156"/>
      <c r="B156" s="151" t="s">
        <v>683</v>
      </c>
      <c r="C156" s="151"/>
      <c r="D156" s="151"/>
      <c r="E156" s="152"/>
      <c r="F156" s="153"/>
      <c r="G156" s="154"/>
      <c r="H156" s="153"/>
      <c r="I156" s="154"/>
      <c r="J156" s="153"/>
      <c r="K156" s="154"/>
      <c r="L156" s="153"/>
      <c r="M156" s="154"/>
      <c r="N156" s="153"/>
      <c r="O156" s="154"/>
      <c r="P156" s="153"/>
      <c r="Q156" s="154"/>
      <c r="R156" s="153"/>
      <c r="S156" s="154"/>
      <c r="T156" s="153"/>
      <c r="U156" s="154"/>
      <c r="V156" s="153"/>
      <c r="W156" s="154"/>
      <c r="X156" s="153"/>
      <c r="Y156" s="154"/>
      <c r="Z156" s="153"/>
      <c r="AA156" s="154"/>
      <c r="AB156" s="153"/>
      <c r="AC156" s="154"/>
      <c r="AD156" s="153"/>
      <c r="AE156" s="154"/>
      <c r="AF156" s="158"/>
      <c r="AG156" s="159"/>
      <c r="AH156" s="158"/>
      <c r="AI156" s="159"/>
      <c r="AJ156" s="158"/>
      <c r="AK156" s="159"/>
      <c r="AL156" s="158"/>
      <c r="AM156" s="159"/>
      <c r="AN156" s="158"/>
      <c r="AO156" s="159"/>
      <c r="AP156" s="158"/>
      <c r="AQ156" s="159"/>
    </row>
    <row r="157" spans="1:43" ht="41.25" customHeight="1" x14ac:dyDescent="0.25">
      <c r="A157" s="156"/>
      <c r="B157" s="151" t="s">
        <v>179</v>
      </c>
      <c r="C157" s="151"/>
      <c r="D157" s="151"/>
      <c r="E157" s="152"/>
      <c r="F157" s="153"/>
      <c r="G157" s="154"/>
      <c r="H157" s="153"/>
      <c r="I157" s="154"/>
      <c r="J157" s="153"/>
      <c r="K157" s="154"/>
      <c r="L157" s="153"/>
      <c r="M157" s="154"/>
      <c r="N157" s="153"/>
      <c r="O157" s="154"/>
      <c r="P157" s="153"/>
      <c r="Q157" s="154"/>
      <c r="R157" s="153"/>
      <c r="S157" s="154"/>
      <c r="T157" s="153"/>
      <c r="U157" s="154"/>
      <c r="V157" s="153"/>
      <c r="W157" s="154"/>
      <c r="X157" s="153"/>
      <c r="Y157" s="154"/>
      <c r="Z157" s="153"/>
      <c r="AA157" s="154"/>
      <c r="AB157" s="153"/>
      <c r="AC157" s="154"/>
      <c r="AD157" s="153"/>
      <c r="AE157" s="154"/>
      <c r="AF157" s="153"/>
      <c r="AG157" s="154"/>
      <c r="AH157" s="153"/>
      <c r="AI157" s="154"/>
      <c r="AJ157" s="153"/>
      <c r="AK157" s="154"/>
      <c r="AL157" s="153"/>
      <c r="AM157" s="154"/>
      <c r="AN157" s="153"/>
      <c r="AO157" s="154"/>
      <c r="AP157" s="153"/>
      <c r="AQ157" s="154"/>
    </row>
    <row r="158" spans="1:43" ht="41.25" customHeight="1" x14ac:dyDescent="0.25">
      <c r="A158" s="156"/>
      <c r="B158" s="151" t="s">
        <v>682</v>
      </c>
      <c r="C158" s="151"/>
      <c r="D158" s="151"/>
      <c r="E158" s="152"/>
      <c r="F158" s="153"/>
      <c r="G158" s="154"/>
      <c r="H158" s="153"/>
      <c r="I158" s="154"/>
      <c r="J158" s="153"/>
      <c r="K158" s="154"/>
      <c r="L158" s="153"/>
      <c r="M158" s="154"/>
      <c r="N158" s="153"/>
      <c r="O158" s="154"/>
      <c r="P158" s="153"/>
      <c r="Q158" s="154"/>
      <c r="R158" s="153"/>
      <c r="S158" s="154"/>
      <c r="T158" s="153"/>
      <c r="U158" s="154"/>
      <c r="V158" s="153"/>
      <c r="W158" s="154"/>
      <c r="X158" s="153"/>
      <c r="Y158" s="154"/>
      <c r="Z158" s="153"/>
      <c r="AA158" s="154"/>
      <c r="AB158" s="153"/>
      <c r="AC158" s="154"/>
      <c r="AD158" s="153"/>
      <c r="AE158" s="154"/>
      <c r="AF158" s="153"/>
      <c r="AG158" s="154"/>
      <c r="AH158" s="153"/>
      <c r="AI158" s="154"/>
      <c r="AJ158" s="153"/>
      <c r="AK158" s="154"/>
      <c r="AL158" s="153"/>
      <c r="AM158" s="154"/>
      <c r="AN158" s="153"/>
      <c r="AO158" s="154"/>
      <c r="AP158" s="153"/>
      <c r="AQ158" s="154"/>
    </row>
    <row r="159" spans="1:43" ht="39.950000000000003" customHeight="1" x14ac:dyDescent="0.25">
      <c r="A159" s="156"/>
      <c r="B159" s="151" t="s">
        <v>698</v>
      </c>
      <c r="C159" s="151"/>
      <c r="D159" s="151"/>
      <c r="E159" s="152"/>
      <c r="F159" s="153"/>
      <c r="G159" s="154"/>
      <c r="H159" s="153"/>
      <c r="I159" s="154"/>
      <c r="J159" s="153"/>
      <c r="K159" s="154"/>
      <c r="L159" s="153"/>
      <c r="M159" s="154"/>
      <c r="N159" s="153"/>
      <c r="O159" s="154"/>
      <c r="P159" s="153"/>
      <c r="Q159" s="154"/>
      <c r="R159" s="153"/>
      <c r="S159" s="154"/>
      <c r="T159" s="153"/>
      <c r="U159" s="154"/>
      <c r="V159" s="153"/>
      <c r="W159" s="154"/>
      <c r="X159" s="153"/>
      <c r="Y159" s="154"/>
      <c r="Z159" s="153"/>
      <c r="AA159" s="154"/>
      <c r="AB159" s="153"/>
      <c r="AC159" s="154"/>
      <c r="AD159" s="153"/>
      <c r="AE159" s="154"/>
      <c r="AF159" s="153"/>
      <c r="AG159" s="154"/>
      <c r="AH159" s="153"/>
      <c r="AI159" s="154"/>
      <c r="AJ159" s="153"/>
      <c r="AK159" s="154"/>
      <c r="AL159" s="153"/>
      <c r="AM159" s="154"/>
      <c r="AN159" s="153"/>
      <c r="AO159" s="154"/>
      <c r="AP159" s="153"/>
      <c r="AQ159" s="154"/>
    </row>
    <row r="160" spans="1:43" s="33" customFormat="1" ht="20.100000000000001" customHeight="1" x14ac:dyDescent="0.25">
      <c r="A160" s="221" t="s">
        <v>713</v>
      </c>
      <c r="B160" s="221"/>
      <c r="C160" s="221"/>
      <c r="D160" s="221"/>
      <c r="E160" s="125">
        <f>SUM(F160:AQ160)</f>
        <v>0</v>
      </c>
      <c r="F160" s="157">
        <f>SUM(F149:G159)</f>
        <v>0</v>
      </c>
      <c r="G160" s="157"/>
      <c r="H160" s="157">
        <f>SUM(H149:I159)</f>
        <v>0</v>
      </c>
      <c r="I160" s="157"/>
      <c r="J160" s="157">
        <f t="shared" ref="J160" si="51">SUM(J149:K159)</f>
        <v>0</v>
      </c>
      <c r="K160" s="157"/>
      <c r="L160" s="157">
        <f t="shared" ref="L160" si="52">SUM(L149:M159)</f>
        <v>0</v>
      </c>
      <c r="M160" s="157"/>
      <c r="N160" s="157">
        <f t="shared" ref="N160" si="53">SUM(N149:O159)</f>
        <v>0</v>
      </c>
      <c r="O160" s="157"/>
      <c r="P160" s="157">
        <f t="shared" ref="P160" si="54">SUM(P149:Q159)</f>
        <v>0</v>
      </c>
      <c r="Q160" s="157"/>
      <c r="R160" s="157">
        <f t="shared" ref="R160" si="55">SUM(R149:S159)</f>
        <v>0</v>
      </c>
      <c r="S160" s="157"/>
      <c r="T160" s="157">
        <f t="shared" ref="T160" si="56">SUM(T149:U159)</f>
        <v>0</v>
      </c>
      <c r="U160" s="157"/>
      <c r="V160" s="157">
        <f t="shared" ref="V160" si="57">SUM(V149:W159)</f>
        <v>0</v>
      </c>
      <c r="W160" s="157"/>
      <c r="X160" s="157">
        <f t="shared" ref="X160" si="58">SUM(X149:Y159)</f>
        <v>0</v>
      </c>
      <c r="Y160" s="157"/>
      <c r="Z160" s="157">
        <f t="shared" ref="Z160" si="59">SUM(Z149:AA159)</f>
        <v>0</v>
      </c>
      <c r="AA160" s="157"/>
      <c r="AB160" s="157">
        <f t="shared" ref="AB160" si="60">SUM(AB149:AC159)</f>
        <v>0</v>
      </c>
      <c r="AC160" s="157"/>
      <c r="AD160" s="157">
        <f t="shared" ref="AD160" si="61">SUM(AD149:AE159)</f>
        <v>0</v>
      </c>
      <c r="AE160" s="157"/>
      <c r="AF160" s="157">
        <f t="shared" ref="AF160" si="62">SUM(AF149:AG159)</f>
        <v>0</v>
      </c>
      <c r="AG160" s="157"/>
      <c r="AH160" s="157">
        <f t="shared" ref="AH160" si="63">SUM(AH149:AI159)</f>
        <v>0</v>
      </c>
      <c r="AI160" s="157"/>
      <c r="AJ160" s="157">
        <f t="shared" ref="AJ160" si="64">SUM(AJ149:AK159)</f>
        <v>0</v>
      </c>
      <c r="AK160" s="157"/>
      <c r="AL160" s="157">
        <f t="shared" ref="AL160" si="65">SUM(AL149:AM159)</f>
        <v>0</v>
      </c>
      <c r="AM160" s="157"/>
      <c r="AN160" s="157">
        <f t="shared" ref="AN160:AP160" si="66">SUM(AN149:AO159)</f>
        <v>0</v>
      </c>
      <c r="AO160" s="157"/>
      <c r="AP160" s="157">
        <f t="shared" si="66"/>
        <v>0</v>
      </c>
      <c r="AQ160" s="157"/>
    </row>
    <row r="161" spans="1:43" s="33" customFormat="1" ht="20.100000000000001" customHeight="1" x14ac:dyDescent="0.25">
      <c r="A161" s="222" t="s">
        <v>31</v>
      </c>
      <c r="B161" s="223"/>
      <c r="C161" s="223"/>
      <c r="D161" s="209"/>
      <c r="E161" s="128">
        <f>SUM(F161:AQ161)</f>
        <v>0</v>
      </c>
      <c r="F161" s="209">
        <f>F52+F104+F112+F145+F160</f>
        <v>0</v>
      </c>
      <c r="G161" s="208"/>
      <c r="H161" s="208">
        <f>H52+H104+H112+H145+H160</f>
        <v>0</v>
      </c>
      <c r="I161" s="208"/>
      <c r="J161" s="208">
        <f>J52+J104+J112+J145+J160</f>
        <v>0</v>
      </c>
      <c r="K161" s="208"/>
      <c r="L161" s="208">
        <f>L52+L104+L112+L145+L160</f>
        <v>0</v>
      </c>
      <c r="M161" s="208"/>
      <c r="N161" s="208">
        <f>N52+N104+N112+N145+N160</f>
        <v>0</v>
      </c>
      <c r="O161" s="208"/>
      <c r="P161" s="208">
        <f>P52+P104+P112+P145+P160</f>
        <v>0</v>
      </c>
      <c r="Q161" s="208"/>
      <c r="R161" s="208">
        <f>R52+R104+R112+R145+R160</f>
        <v>0</v>
      </c>
      <c r="S161" s="208"/>
      <c r="T161" s="208">
        <f>T52+T104+T112+T145+T160</f>
        <v>0</v>
      </c>
      <c r="U161" s="208"/>
      <c r="V161" s="208">
        <f>V52+V104+V112+V145+V160</f>
        <v>0</v>
      </c>
      <c r="W161" s="208"/>
      <c r="X161" s="208">
        <f>X52+X104+X112+X145+X160</f>
        <v>0</v>
      </c>
      <c r="Y161" s="208"/>
      <c r="Z161" s="208">
        <f>Z52+Z104+Z112+Z145+Z160</f>
        <v>0</v>
      </c>
      <c r="AA161" s="208"/>
      <c r="AB161" s="208">
        <f>AB52+AB104+AB112+AB145+AB160</f>
        <v>0</v>
      </c>
      <c r="AC161" s="208"/>
      <c r="AD161" s="208">
        <f>AD52+AD104+AD112+AD145+AD160</f>
        <v>0</v>
      </c>
      <c r="AE161" s="208"/>
      <c r="AF161" s="208">
        <f>AF52+AF104+AF112+AF145+AF160</f>
        <v>0</v>
      </c>
      <c r="AG161" s="208"/>
      <c r="AH161" s="208">
        <f>AH52+AH104+AH112+AH145+AH160</f>
        <v>0</v>
      </c>
      <c r="AI161" s="208"/>
      <c r="AJ161" s="208">
        <f>AJ52+AJ104+AJ112+AJ145+AJ160</f>
        <v>0</v>
      </c>
      <c r="AK161" s="208"/>
      <c r="AL161" s="208">
        <f>AL52+AL104+AL112+AL145+AL160</f>
        <v>0</v>
      </c>
      <c r="AM161" s="208"/>
      <c r="AN161" s="208">
        <f>AN52+AN104+AN112+AN145+AN160</f>
        <v>0</v>
      </c>
      <c r="AO161" s="208"/>
      <c r="AP161" s="208">
        <f>AP52+AP104+AP112+AP145+AP160</f>
        <v>0</v>
      </c>
      <c r="AQ161" s="208"/>
    </row>
    <row r="162" spans="1:43" s="41" customFormat="1" x14ac:dyDescent="0.25">
      <c r="F162" s="42"/>
      <c r="G162" s="43"/>
      <c r="H162" s="43"/>
      <c r="I162" s="43"/>
      <c r="J162" s="43"/>
      <c r="K162" s="43"/>
      <c r="L162" s="43"/>
      <c r="M162" s="43"/>
      <c r="N162" s="43"/>
      <c r="O162" s="43"/>
      <c r="P162" s="43"/>
      <c r="Q162" s="43"/>
      <c r="R162" s="43"/>
      <c r="S162" s="43"/>
      <c r="T162" s="43"/>
      <c r="U162" s="43"/>
      <c r="V162" s="43"/>
      <c r="W162" s="43"/>
      <c r="X162" s="43"/>
      <c r="Y162" s="43"/>
      <c r="AB162" s="18"/>
    </row>
    <row r="163" spans="1:43" s="41" customFormat="1" x14ac:dyDescent="0.25">
      <c r="F163" s="42"/>
      <c r="G163" s="43"/>
      <c r="H163" s="43"/>
      <c r="I163" s="43"/>
      <c r="J163" s="43"/>
      <c r="K163" s="43"/>
      <c r="L163" s="43"/>
      <c r="M163" s="43"/>
      <c r="N163" s="43"/>
      <c r="O163" s="43"/>
      <c r="P163" s="43"/>
      <c r="Q163" s="43"/>
      <c r="R163" s="43"/>
      <c r="S163" s="43"/>
      <c r="T163" s="43"/>
      <c r="U163" s="43"/>
      <c r="V163" s="43"/>
      <c r="W163" s="43"/>
      <c r="X163" s="43"/>
      <c r="Y163" s="43"/>
      <c r="AB163" s="18"/>
    </row>
    <row r="164" spans="1:43" s="18" customFormat="1" x14ac:dyDescent="0.25">
      <c r="F164" s="19"/>
      <c r="G164" s="20"/>
      <c r="H164" s="20"/>
      <c r="I164" s="20"/>
      <c r="J164" s="20"/>
      <c r="K164" s="20"/>
      <c r="L164" s="20"/>
      <c r="M164" s="20"/>
      <c r="N164" s="20"/>
      <c r="O164" s="20"/>
      <c r="P164" s="20"/>
      <c r="Q164" s="20"/>
      <c r="R164" s="20"/>
      <c r="S164" s="20"/>
      <c r="T164" s="20"/>
      <c r="U164" s="20"/>
      <c r="V164" s="20"/>
      <c r="W164" s="20"/>
      <c r="X164" s="20"/>
      <c r="Y164" s="20"/>
    </row>
    <row r="165" spans="1:43" s="18" customFormat="1" x14ac:dyDescent="0.25">
      <c r="C165" s="49"/>
      <c r="D165" s="49"/>
      <c r="E165" s="49"/>
      <c r="F165" s="15"/>
      <c r="G165" s="50"/>
      <c r="H165" s="50"/>
      <c r="I165" s="50"/>
      <c r="J165" s="50"/>
      <c r="K165" s="50"/>
      <c r="L165" s="50"/>
      <c r="M165" s="50"/>
      <c r="N165" s="50"/>
      <c r="O165" s="50"/>
      <c r="P165" s="50"/>
      <c r="Q165" s="50"/>
      <c r="R165" s="50"/>
      <c r="S165" s="50"/>
      <c r="T165" s="50"/>
      <c r="U165" s="50"/>
      <c r="V165" s="50"/>
      <c r="W165" s="50"/>
      <c r="X165" s="50"/>
      <c r="Y165" s="50"/>
      <c r="Z165" s="49"/>
      <c r="AA165" s="49"/>
    </row>
    <row r="166" spans="1:43" s="18" customFormat="1" x14ac:dyDescent="0.25">
      <c r="C166" s="49"/>
      <c r="D166" s="49"/>
      <c r="E166" s="49"/>
      <c r="F166" s="15"/>
      <c r="G166" s="50"/>
      <c r="H166" s="50"/>
      <c r="I166" s="50"/>
      <c r="J166" s="50"/>
      <c r="K166" s="50"/>
      <c r="L166" s="50"/>
      <c r="M166" s="50"/>
      <c r="N166" s="50"/>
      <c r="O166" s="50"/>
      <c r="P166" s="50"/>
      <c r="Q166" s="50"/>
      <c r="R166" s="50"/>
      <c r="S166" s="50"/>
      <c r="T166" s="50"/>
      <c r="U166" s="50"/>
      <c r="V166" s="50"/>
      <c r="W166" s="50"/>
      <c r="X166" s="50"/>
      <c r="Y166" s="49"/>
      <c r="AA166" s="49"/>
      <c r="AB166" s="18" t="s">
        <v>90</v>
      </c>
    </row>
    <row r="167" spans="1:43" s="18" customFormat="1" x14ac:dyDescent="0.25">
      <c r="C167" s="49"/>
      <c r="D167" s="49"/>
      <c r="E167" s="49"/>
      <c r="F167" s="51"/>
      <c r="G167" s="50"/>
      <c r="H167" s="50"/>
      <c r="I167" s="50"/>
      <c r="J167" s="50"/>
      <c r="K167" s="50"/>
      <c r="L167" s="50"/>
      <c r="M167" s="50"/>
      <c r="N167" s="50"/>
      <c r="O167" s="50"/>
      <c r="P167" s="50"/>
      <c r="Q167" s="50"/>
      <c r="R167" s="50"/>
      <c r="S167" s="50"/>
      <c r="T167" s="50"/>
      <c r="U167" s="50"/>
      <c r="V167" s="50"/>
      <c r="W167" s="50"/>
      <c r="X167" s="50"/>
      <c r="Y167" s="49"/>
      <c r="AA167" s="49"/>
      <c r="AB167" s="18">
        <f>SUM(G167:Y167)</f>
        <v>0</v>
      </c>
    </row>
    <row r="168" spans="1:43" s="18" customFormat="1" x14ac:dyDescent="0.25">
      <c r="C168" s="49"/>
      <c r="D168" s="49"/>
      <c r="E168" s="49"/>
      <c r="F168" s="51"/>
      <c r="G168" s="50"/>
      <c r="H168" s="50"/>
      <c r="I168" s="50"/>
      <c r="J168" s="50"/>
      <c r="K168" s="50"/>
      <c r="L168" s="50"/>
      <c r="M168" s="50"/>
      <c r="N168" s="50"/>
      <c r="O168" s="50"/>
      <c r="P168" s="50"/>
      <c r="Q168" s="50"/>
      <c r="R168" s="50"/>
      <c r="S168" s="50"/>
      <c r="T168" s="50"/>
      <c r="U168" s="50"/>
      <c r="V168" s="50"/>
      <c r="W168" s="50"/>
      <c r="X168" s="50"/>
      <c r="Y168" s="49"/>
      <c r="AA168" s="49"/>
      <c r="AB168" s="18">
        <f>SUM(G168:Y168)</f>
        <v>0</v>
      </c>
    </row>
    <row r="169" spans="1:43" s="18" customFormat="1" x14ac:dyDescent="0.25">
      <c r="C169" s="49"/>
      <c r="D169" s="49"/>
      <c r="E169" s="49"/>
      <c r="F169" s="51"/>
      <c r="G169" s="50"/>
      <c r="H169" s="50"/>
      <c r="I169" s="50"/>
      <c r="J169" s="50"/>
      <c r="K169" s="50"/>
      <c r="L169" s="50"/>
      <c r="M169" s="50"/>
      <c r="N169" s="50"/>
      <c r="O169" s="50"/>
      <c r="P169" s="50"/>
      <c r="Q169" s="50"/>
      <c r="R169" s="50"/>
      <c r="S169" s="50"/>
      <c r="T169" s="50"/>
      <c r="U169" s="50"/>
      <c r="V169" s="50"/>
      <c r="W169" s="50"/>
      <c r="X169" s="50"/>
      <c r="Y169" s="49"/>
      <c r="AA169" s="49"/>
      <c r="AB169" s="18">
        <f>SUM(G169:Y169)</f>
        <v>0</v>
      </c>
    </row>
    <row r="170" spans="1:43" s="18" customFormat="1" x14ac:dyDescent="0.25">
      <c r="C170" s="49"/>
      <c r="D170" s="49"/>
      <c r="E170" s="49"/>
      <c r="F170" s="51"/>
      <c r="G170" s="50"/>
      <c r="H170" s="50"/>
      <c r="I170" s="50"/>
      <c r="J170" s="50"/>
      <c r="K170" s="50"/>
      <c r="L170" s="50"/>
      <c r="M170" s="50"/>
      <c r="N170" s="50"/>
      <c r="O170" s="50"/>
      <c r="P170" s="50"/>
      <c r="Q170" s="50"/>
      <c r="R170" s="50"/>
      <c r="S170" s="50"/>
      <c r="T170" s="50"/>
      <c r="U170" s="50"/>
      <c r="V170" s="50"/>
      <c r="W170" s="50"/>
      <c r="X170" s="50"/>
      <c r="Y170" s="49"/>
      <c r="AA170" s="49"/>
      <c r="AB170" s="18">
        <f>SUM(G170:Y170)</f>
        <v>0</v>
      </c>
    </row>
    <row r="171" spans="1:43" s="18" customFormat="1" x14ac:dyDescent="0.25">
      <c r="C171" s="49"/>
      <c r="D171" s="49"/>
      <c r="E171" s="49"/>
      <c r="F171" s="51"/>
      <c r="G171" s="50"/>
      <c r="H171" s="50"/>
      <c r="I171" s="50"/>
      <c r="J171" s="50"/>
      <c r="K171" s="50"/>
      <c r="L171" s="50"/>
      <c r="M171" s="50"/>
      <c r="N171" s="50"/>
      <c r="O171" s="50"/>
      <c r="P171" s="50"/>
      <c r="Q171" s="50"/>
      <c r="R171" s="50"/>
      <c r="S171" s="50"/>
      <c r="T171" s="50"/>
      <c r="U171" s="50"/>
      <c r="V171" s="50"/>
      <c r="W171" s="50"/>
      <c r="X171" s="50"/>
      <c r="Y171" s="49"/>
      <c r="AA171" s="49"/>
      <c r="AB171" s="18">
        <f>SUM(G171:Y171)</f>
        <v>0</v>
      </c>
    </row>
    <row r="172" spans="1:43" s="18" customFormat="1" x14ac:dyDescent="0.25">
      <c r="C172" s="49"/>
      <c r="D172" s="49"/>
      <c r="E172" s="49"/>
      <c r="F172" s="15"/>
      <c r="G172" s="50"/>
      <c r="H172" s="50"/>
      <c r="I172" s="50"/>
      <c r="J172" s="50"/>
      <c r="K172" s="50"/>
      <c r="L172" s="50"/>
      <c r="M172" s="50"/>
      <c r="N172" s="50"/>
      <c r="O172" s="50"/>
      <c r="P172" s="50"/>
      <c r="Q172" s="50"/>
      <c r="R172" s="50"/>
      <c r="S172" s="50"/>
      <c r="T172" s="50"/>
      <c r="U172" s="50"/>
      <c r="V172" s="50"/>
      <c r="W172" s="50"/>
      <c r="X172" s="50"/>
      <c r="Y172" s="50"/>
      <c r="Z172" s="49"/>
      <c r="AA172" s="49"/>
    </row>
    <row r="173" spans="1:43" s="18" customFormat="1" x14ac:dyDescent="0.25">
      <c r="C173" s="49"/>
      <c r="D173" s="49"/>
      <c r="E173" s="49"/>
      <c r="F173" s="15"/>
      <c r="G173" s="50"/>
      <c r="H173" s="50"/>
      <c r="I173" s="50"/>
      <c r="J173" s="50"/>
      <c r="K173" s="50"/>
      <c r="L173" s="50"/>
      <c r="M173" s="50"/>
      <c r="N173" s="50"/>
      <c r="O173" s="50"/>
      <c r="P173" s="50"/>
      <c r="Q173" s="50"/>
      <c r="R173" s="50"/>
      <c r="S173" s="50"/>
      <c r="T173" s="50"/>
      <c r="U173" s="50"/>
      <c r="V173" s="50"/>
      <c r="W173" s="50"/>
      <c r="X173" s="50"/>
      <c r="Y173" s="50"/>
      <c r="Z173" s="49"/>
      <c r="AA173" s="49"/>
      <c r="AB173" s="18">
        <f>SUM(AB167:AB171)</f>
        <v>0</v>
      </c>
    </row>
    <row r="174" spans="1:43" s="41" customFormat="1" x14ac:dyDescent="0.25">
      <c r="C174" s="49"/>
      <c r="D174" s="49"/>
      <c r="E174" s="49"/>
      <c r="F174" s="15"/>
      <c r="G174" s="50"/>
      <c r="H174" s="50"/>
      <c r="I174" s="50"/>
      <c r="J174" s="50"/>
      <c r="K174" s="50"/>
      <c r="L174" s="50"/>
      <c r="M174" s="50"/>
      <c r="N174" s="50"/>
      <c r="O174" s="50"/>
      <c r="P174" s="50"/>
      <c r="Q174" s="50"/>
      <c r="R174" s="50"/>
      <c r="S174" s="50"/>
      <c r="T174" s="50"/>
      <c r="U174" s="50"/>
      <c r="V174" s="50"/>
      <c r="W174" s="50"/>
      <c r="X174" s="50"/>
      <c r="Y174" s="50"/>
      <c r="Z174" s="49"/>
      <c r="AA174" s="49"/>
      <c r="AB174" s="18"/>
    </row>
    <row r="175" spans="1:43" s="41" customFormat="1" x14ac:dyDescent="0.25">
      <c r="C175" s="49"/>
      <c r="D175" s="49"/>
      <c r="E175" s="49"/>
      <c r="F175" s="15"/>
      <c r="G175" s="50"/>
      <c r="H175" s="50"/>
      <c r="I175" s="50"/>
      <c r="J175" s="50"/>
      <c r="K175" s="50"/>
      <c r="L175" s="50"/>
      <c r="M175" s="50"/>
      <c r="N175" s="50"/>
      <c r="O175" s="50"/>
      <c r="P175" s="50"/>
      <c r="Q175" s="50"/>
      <c r="R175" s="50"/>
      <c r="S175" s="50"/>
      <c r="T175" s="50"/>
      <c r="U175" s="50"/>
      <c r="V175" s="50"/>
      <c r="W175" s="50"/>
      <c r="X175" s="50"/>
      <c r="Y175" s="50"/>
      <c r="Z175" s="49"/>
      <c r="AA175" s="49"/>
      <c r="AB175" s="18"/>
    </row>
    <row r="176" spans="1:43" s="41" customFormat="1" x14ac:dyDescent="0.25">
      <c r="C176" s="49"/>
      <c r="D176" s="49"/>
      <c r="E176" s="49"/>
      <c r="F176" s="15"/>
      <c r="G176" s="50"/>
      <c r="H176" s="50"/>
      <c r="I176" s="50"/>
      <c r="J176" s="50"/>
      <c r="K176" s="50"/>
      <c r="L176" s="50"/>
      <c r="M176" s="50"/>
      <c r="N176" s="50"/>
      <c r="O176" s="50"/>
      <c r="P176" s="50"/>
      <c r="Q176" s="50"/>
      <c r="R176" s="50"/>
      <c r="S176" s="50"/>
      <c r="T176" s="50"/>
      <c r="U176" s="50"/>
      <c r="V176" s="50"/>
      <c r="W176" s="50"/>
      <c r="X176" s="50"/>
      <c r="Y176" s="50"/>
      <c r="Z176" s="49"/>
      <c r="AA176" s="49"/>
      <c r="AB176" s="18"/>
    </row>
    <row r="177" spans="1:53" s="41" customFormat="1" x14ac:dyDescent="0.25">
      <c r="C177" s="49"/>
      <c r="D177" s="49"/>
      <c r="E177" s="49"/>
      <c r="F177" s="15"/>
      <c r="G177" s="50"/>
      <c r="H177" s="50"/>
      <c r="I177" s="50"/>
      <c r="J177" s="50"/>
      <c r="K177" s="50"/>
      <c r="L177" s="50"/>
      <c r="M177" s="50"/>
      <c r="N177" s="50"/>
      <c r="O177" s="50"/>
      <c r="P177" s="50"/>
      <c r="Q177" s="50"/>
      <c r="R177" s="50"/>
      <c r="S177" s="50"/>
      <c r="T177" s="50"/>
      <c r="U177" s="50"/>
      <c r="V177" s="50"/>
      <c r="W177" s="50"/>
      <c r="X177" s="50"/>
      <c r="Y177" s="50"/>
      <c r="Z177" s="49"/>
      <c r="AA177" s="49"/>
      <c r="AB177" s="18"/>
    </row>
    <row r="178" spans="1:53" s="41" customFormat="1" x14ac:dyDescent="0.25">
      <c r="C178" s="49"/>
      <c r="D178" s="49"/>
      <c r="E178" s="49"/>
      <c r="F178" s="15"/>
      <c r="G178" s="50"/>
      <c r="H178" s="50"/>
      <c r="I178" s="50"/>
      <c r="J178" s="50"/>
      <c r="K178" s="50"/>
      <c r="L178" s="50"/>
      <c r="M178" s="50"/>
      <c r="N178" s="50"/>
      <c r="O178" s="50"/>
      <c r="P178" s="50"/>
      <c r="Q178" s="50"/>
      <c r="R178" s="50"/>
      <c r="S178" s="50"/>
      <c r="T178" s="50"/>
      <c r="U178" s="50"/>
      <c r="V178" s="50"/>
      <c r="W178" s="50"/>
      <c r="X178" s="50"/>
      <c r="Y178" s="50"/>
      <c r="Z178" s="49"/>
      <c r="AA178" s="49"/>
      <c r="AB178" s="18"/>
    </row>
    <row r="179" spans="1:53" s="41" customFormat="1" x14ac:dyDescent="0.25">
      <c r="C179" s="49"/>
      <c r="D179" s="49"/>
      <c r="E179" s="49"/>
      <c r="F179" s="15"/>
      <c r="G179" s="50"/>
      <c r="H179" s="50"/>
      <c r="I179" s="50"/>
      <c r="J179" s="50"/>
      <c r="K179" s="50"/>
      <c r="L179" s="50"/>
      <c r="M179" s="50"/>
      <c r="N179" s="50"/>
      <c r="O179" s="50"/>
      <c r="P179" s="50"/>
      <c r="Q179" s="50"/>
      <c r="R179" s="50"/>
      <c r="S179" s="50"/>
      <c r="T179" s="50"/>
      <c r="U179" s="50"/>
      <c r="V179" s="50"/>
      <c r="W179" s="50"/>
      <c r="X179" s="50"/>
      <c r="Y179" s="50"/>
      <c r="Z179" s="49"/>
      <c r="AA179" s="49"/>
      <c r="AB179" s="18"/>
    </row>
    <row r="180" spans="1:53" s="41" customFormat="1" x14ac:dyDescent="0.25">
      <c r="A180" s="14"/>
      <c r="B180" s="14"/>
      <c r="C180" s="49"/>
      <c r="D180" s="49"/>
      <c r="E180" s="49"/>
      <c r="F180" s="15"/>
      <c r="G180" s="50"/>
      <c r="H180" s="50"/>
      <c r="I180" s="50"/>
      <c r="J180" s="50"/>
      <c r="K180" s="50"/>
      <c r="L180" s="50"/>
      <c r="M180" s="50"/>
      <c r="N180" s="50"/>
      <c r="O180" s="50"/>
      <c r="P180" s="50"/>
      <c r="Q180" s="50"/>
      <c r="R180" s="50"/>
      <c r="S180" s="50"/>
      <c r="T180" s="50"/>
      <c r="U180" s="50"/>
      <c r="V180" s="50"/>
      <c r="W180" s="50"/>
      <c r="X180" s="50"/>
      <c r="Y180" s="50"/>
      <c r="Z180" s="49"/>
      <c r="AA180" s="49"/>
      <c r="AB180" s="18"/>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row>
    <row r="181" spans="1:53" s="41" customFormat="1" x14ac:dyDescent="0.25">
      <c r="A181" s="14"/>
      <c r="B181" s="14"/>
      <c r="C181" s="49"/>
      <c r="D181" s="49"/>
      <c r="E181" s="49"/>
      <c r="F181" s="15"/>
      <c r="G181" s="50"/>
      <c r="H181" s="50"/>
      <c r="I181" s="50"/>
      <c r="J181" s="50"/>
      <c r="K181" s="50"/>
      <c r="L181" s="50"/>
      <c r="M181" s="50"/>
      <c r="N181" s="50"/>
      <c r="O181" s="50"/>
      <c r="P181" s="50"/>
      <c r="Q181" s="50"/>
      <c r="R181" s="50"/>
      <c r="S181" s="50"/>
      <c r="T181" s="50"/>
      <c r="U181" s="50"/>
      <c r="V181" s="50"/>
      <c r="W181" s="50"/>
      <c r="X181" s="50"/>
      <c r="Y181" s="50"/>
      <c r="Z181" s="49"/>
      <c r="AA181" s="49"/>
      <c r="AB181" s="18"/>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row>
    <row r="182" spans="1:53" s="41" customFormat="1" x14ac:dyDescent="0.25">
      <c r="A182" s="14"/>
      <c r="B182" s="14"/>
      <c r="C182" s="49"/>
      <c r="D182" s="49"/>
      <c r="E182" s="49"/>
      <c r="F182" s="15"/>
      <c r="G182" s="50"/>
      <c r="H182" s="50"/>
      <c r="I182" s="50"/>
      <c r="J182" s="50"/>
      <c r="K182" s="50"/>
      <c r="L182" s="50"/>
      <c r="M182" s="50"/>
      <c r="N182" s="50"/>
      <c r="O182" s="50"/>
      <c r="P182" s="50"/>
      <c r="Q182" s="50"/>
      <c r="R182" s="50"/>
      <c r="S182" s="50"/>
      <c r="T182" s="50"/>
      <c r="U182" s="50"/>
      <c r="V182" s="50"/>
      <c r="W182" s="50"/>
      <c r="X182" s="50"/>
      <c r="Y182" s="50"/>
      <c r="Z182" s="49"/>
      <c r="AA182" s="49"/>
      <c r="AB182" s="18"/>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row>
    <row r="183" spans="1:53" s="41" customFormat="1" x14ac:dyDescent="0.25">
      <c r="A183" s="14"/>
      <c r="B183" s="14"/>
      <c r="C183" s="49"/>
      <c r="D183" s="49"/>
      <c r="E183" s="49"/>
      <c r="F183" s="15"/>
      <c r="G183" s="50"/>
      <c r="H183" s="50"/>
      <c r="I183" s="50"/>
      <c r="J183" s="50"/>
      <c r="K183" s="50"/>
      <c r="L183" s="50"/>
      <c r="M183" s="50"/>
      <c r="N183" s="50"/>
      <c r="O183" s="50"/>
      <c r="P183" s="50"/>
      <c r="Q183" s="50"/>
      <c r="R183" s="50"/>
      <c r="S183" s="50"/>
      <c r="T183" s="50"/>
      <c r="U183" s="50"/>
      <c r="V183" s="50"/>
      <c r="W183" s="50"/>
      <c r="X183" s="50"/>
      <c r="Y183" s="50"/>
      <c r="Z183" s="49"/>
      <c r="AA183" s="49"/>
      <c r="AB183" s="18"/>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row>
    <row r="184" spans="1:53" s="41" customFormat="1" x14ac:dyDescent="0.25">
      <c r="A184" s="14"/>
      <c r="B184" s="14"/>
      <c r="C184" s="49"/>
      <c r="D184" s="49"/>
      <c r="E184" s="49"/>
      <c r="F184" s="15"/>
      <c r="G184" s="50"/>
      <c r="H184" s="50"/>
      <c r="I184" s="50"/>
      <c r="J184" s="50"/>
      <c r="K184" s="50"/>
      <c r="L184" s="50"/>
      <c r="M184" s="50"/>
      <c r="N184" s="50"/>
      <c r="O184" s="50"/>
      <c r="P184" s="50"/>
      <c r="Q184" s="50"/>
      <c r="R184" s="50"/>
      <c r="S184" s="50"/>
      <c r="T184" s="50"/>
      <c r="U184" s="50"/>
      <c r="V184" s="50"/>
      <c r="W184" s="50"/>
      <c r="X184" s="50"/>
      <c r="Y184" s="50"/>
      <c r="Z184" s="49"/>
      <c r="AA184" s="49"/>
      <c r="AB184" s="18"/>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row>
  </sheetData>
  <sheetProtection selectLockedCells="1"/>
  <mergeCells count="1917">
    <mergeCell ref="A52:D52"/>
    <mergeCell ref="A104:D104"/>
    <mergeCell ref="A112:D112"/>
    <mergeCell ref="A145:D145"/>
    <mergeCell ref="A160:D160"/>
    <mergeCell ref="A161:D161"/>
    <mergeCell ref="Z141:AA141"/>
    <mergeCell ref="AN122:AO122"/>
    <mergeCell ref="AF122:AG122"/>
    <mergeCell ref="AH122:AI122"/>
    <mergeCell ref="AJ122:AK122"/>
    <mergeCell ref="AL122:AM122"/>
    <mergeCell ref="Z122:AA122"/>
    <mergeCell ref="AB122:AC122"/>
    <mergeCell ref="AD122:AE122"/>
    <mergeCell ref="P122:Q122"/>
    <mergeCell ref="R122:S122"/>
    <mergeCell ref="T122:U122"/>
    <mergeCell ref="V122:W122"/>
    <mergeCell ref="X122:Y122"/>
    <mergeCell ref="F122:G122"/>
    <mergeCell ref="H122:I122"/>
    <mergeCell ref="J122:K122"/>
    <mergeCell ref="L122:M122"/>
    <mergeCell ref="N122:O122"/>
    <mergeCell ref="Z139:AA139"/>
    <mergeCell ref="Z158:AA158"/>
    <mergeCell ref="Z157:AA157"/>
    <mergeCell ref="Z156:AA156"/>
    <mergeCell ref="Z155:AA155"/>
    <mergeCell ref="Z154:AA154"/>
    <mergeCell ref="Z153:AA153"/>
    <mergeCell ref="AB155:AC155"/>
    <mergeCell ref="AB156:AC156"/>
    <mergeCell ref="AB157:AC157"/>
    <mergeCell ref="AB158:AC158"/>
    <mergeCell ref="AD158:AE158"/>
    <mergeCell ref="AD157:AE157"/>
    <mergeCell ref="AF157:AG157"/>
    <mergeCell ref="AF158:AG158"/>
    <mergeCell ref="R158:S158"/>
    <mergeCell ref="R157:S157"/>
    <mergeCell ref="R156:S156"/>
    <mergeCell ref="R155:S155"/>
    <mergeCell ref="R154:S154"/>
    <mergeCell ref="R153:S153"/>
    <mergeCell ref="R151:S151"/>
    <mergeCell ref="AD156:AE156"/>
    <mergeCell ref="AF156:AG156"/>
    <mergeCell ref="AD153:AE153"/>
    <mergeCell ref="AF153:AG153"/>
    <mergeCell ref="P156:Q156"/>
    <mergeCell ref="P157:Q157"/>
    <mergeCell ref="P158:Q158"/>
    <mergeCell ref="R149:S149"/>
    <mergeCell ref="T149:U149"/>
    <mergeCell ref="V149:W149"/>
    <mergeCell ref="X149:Y149"/>
    <mergeCell ref="Z149:AA149"/>
    <mergeCell ref="T151:U151"/>
    <mergeCell ref="T153:U153"/>
    <mergeCell ref="T154:U154"/>
    <mergeCell ref="T155:U155"/>
    <mergeCell ref="T156:U156"/>
    <mergeCell ref="T157:U157"/>
    <mergeCell ref="T158:U158"/>
    <mergeCell ref="V158:W158"/>
    <mergeCell ref="V157:W157"/>
    <mergeCell ref="V156:W156"/>
    <mergeCell ref="V154:W154"/>
    <mergeCell ref="V153:W153"/>
    <mergeCell ref="V151:W151"/>
    <mergeCell ref="X151:Y151"/>
    <mergeCell ref="X153:Y153"/>
    <mergeCell ref="X154:Y154"/>
    <mergeCell ref="X155:Y155"/>
    <mergeCell ref="X156:Y156"/>
    <mergeCell ref="X157:Y157"/>
    <mergeCell ref="X158:Y158"/>
    <mergeCell ref="Z151:AA151"/>
    <mergeCell ref="V150:W150"/>
    <mergeCell ref="X150:Y150"/>
    <mergeCell ref="Z120:AA120"/>
    <mergeCell ref="AB120:AC120"/>
    <mergeCell ref="AD120:AE120"/>
    <mergeCell ref="AF120:AG120"/>
    <mergeCell ref="AH120:AI120"/>
    <mergeCell ref="AJ120:AK120"/>
    <mergeCell ref="AL120:AM120"/>
    <mergeCell ref="AN120:AO120"/>
    <mergeCell ref="AP120:AQ120"/>
    <mergeCell ref="B122:E122"/>
    <mergeCell ref="F149:G149"/>
    <mergeCell ref="F151:G151"/>
    <mergeCell ref="F153:G153"/>
    <mergeCell ref="F156:G156"/>
    <mergeCell ref="F157:G157"/>
    <mergeCell ref="F158:G158"/>
    <mergeCell ref="F155:G155"/>
    <mergeCell ref="F154:G154"/>
    <mergeCell ref="H149:I149"/>
    <mergeCell ref="H151:I151"/>
    <mergeCell ref="H153:I153"/>
    <mergeCell ref="H154:I154"/>
    <mergeCell ref="H155:I155"/>
    <mergeCell ref="H156:I156"/>
    <mergeCell ref="H157:I157"/>
    <mergeCell ref="H158:I158"/>
    <mergeCell ref="J158:K158"/>
    <mergeCell ref="J157:K157"/>
    <mergeCell ref="J156:K156"/>
    <mergeCell ref="J155:K155"/>
    <mergeCell ref="J154:K154"/>
    <mergeCell ref="AP145:AQ145"/>
    <mergeCell ref="AP146:AQ146"/>
    <mergeCell ref="AP147:AQ148"/>
    <mergeCell ref="AP149:AQ149"/>
    <mergeCell ref="AP150:AQ150"/>
    <mergeCell ref="AP151:AQ151"/>
    <mergeCell ref="AP153:AQ153"/>
    <mergeCell ref="AP154:AQ154"/>
    <mergeCell ref="AP155:AQ155"/>
    <mergeCell ref="AP156:AQ156"/>
    <mergeCell ref="AP159:AQ159"/>
    <mergeCell ref="AP160:AQ160"/>
    <mergeCell ref="AP161:AQ161"/>
    <mergeCell ref="AP157:AQ157"/>
    <mergeCell ref="AP158:AQ158"/>
    <mergeCell ref="AP112:AQ112"/>
    <mergeCell ref="AP113:AQ113"/>
    <mergeCell ref="AP114:AQ115"/>
    <mergeCell ref="AQ116:AQ117"/>
    <mergeCell ref="AQ118:AQ119"/>
    <mergeCell ref="AP121:AQ121"/>
    <mergeCell ref="AP123:AQ123"/>
    <mergeCell ref="AP144:AQ144"/>
    <mergeCell ref="AP124:AQ124"/>
    <mergeCell ref="AP125:AQ125"/>
    <mergeCell ref="AP126:AQ126"/>
    <mergeCell ref="AP127:AQ127"/>
    <mergeCell ref="AP128:AQ128"/>
    <mergeCell ref="AP129:AQ129"/>
    <mergeCell ref="AP130:AQ130"/>
    <mergeCell ref="AP131:AQ131"/>
    <mergeCell ref="AP132:AQ132"/>
    <mergeCell ref="AP133:AQ133"/>
    <mergeCell ref="AP134:AQ134"/>
    <mergeCell ref="AP135:AQ135"/>
    <mergeCell ref="AP136:AQ136"/>
    <mergeCell ref="AP137:AQ137"/>
    <mergeCell ref="AP138:AQ138"/>
    <mergeCell ref="AP139:AQ139"/>
    <mergeCell ref="AP140:AQ140"/>
    <mergeCell ref="AP141:AQ141"/>
    <mergeCell ref="AP142:AQ142"/>
    <mergeCell ref="AP143:AQ143"/>
    <mergeCell ref="AP122:AQ122"/>
    <mergeCell ref="AQ80:AQ81"/>
    <mergeCell ref="AQ82:AQ83"/>
    <mergeCell ref="AQ84:AQ85"/>
    <mergeCell ref="AQ86:AQ87"/>
    <mergeCell ref="AQ88:AQ89"/>
    <mergeCell ref="AQ90:AQ91"/>
    <mergeCell ref="AQ92:AQ93"/>
    <mergeCell ref="AQ94:AQ95"/>
    <mergeCell ref="AQ96:AQ97"/>
    <mergeCell ref="AQ98:AQ99"/>
    <mergeCell ref="AQ100:AQ101"/>
    <mergeCell ref="AQ102:AQ103"/>
    <mergeCell ref="AP104:AQ104"/>
    <mergeCell ref="AP105:AQ105"/>
    <mergeCell ref="AP106:AQ107"/>
    <mergeCell ref="AQ108:AQ109"/>
    <mergeCell ref="AQ110:AQ111"/>
    <mergeCell ref="AQ48:AQ49"/>
    <mergeCell ref="AQ50:AQ51"/>
    <mergeCell ref="AP52:AQ52"/>
    <mergeCell ref="AP53:AQ53"/>
    <mergeCell ref="AQ54:AQ55"/>
    <mergeCell ref="AQ56:AQ57"/>
    <mergeCell ref="AQ58:AQ59"/>
    <mergeCell ref="AQ60:AQ61"/>
    <mergeCell ref="AQ62:AQ63"/>
    <mergeCell ref="AQ64:AQ65"/>
    <mergeCell ref="AQ66:AQ67"/>
    <mergeCell ref="AQ68:AQ69"/>
    <mergeCell ref="AQ70:AQ71"/>
    <mergeCell ref="AQ72:AQ73"/>
    <mergeCell ref="AQ74:AQ75"/>
    <mergeCell ref="AQ76:AQ77"/>
    <mergeCell ref="AQ78:AQ79"/>
    <mergeCell ref="AN150:AO150"/>
    <mergeCell ref="AD151:AE151"/>
    <mergeCell ref="AF151:AG151"/>
    <mergeCell ref="AH151:AI151"/>
    <mergeCell ref="AJ151:AK151"/>
    <mergeCell ref="AN151:AO151"/>
    <mergeCell ref="AL156:AM156"/>
    <mergeCell ref="AN156:AO156"/>
    <mergeCell ref="AD159:AE159"/>
    <mergeCell ref="AF159:AG159"/>
    <mergeCell ref="AH159:AI159"/>
    <mergeCell ref="AJ159:AK159"/>
    <mergeCell ref="AL159:AM159"/>
    <mergeCell ref="AN159:AO159"/>
    <mergeCell ref="AB161:AC161"/>
    <mergeCell ref="AD161:AE161"/>
    <mergeCell ref="AF161:AG161"/>
    <mergeCell ref="AH161:AI161"/>
    <mergeCell ref="AJ161:AK161"/>
    <mergeCell ref="AL161:AM161"/>
    <mergeCell ref="AN161:AO161"/>
    <mergeCell ref="AH158:AI158"/>
    <mergeCell ref="AH157:AI157"/>
    <mergeCell ref="AN158:AO158"/>
    <mergeCell ref="AL158:AM158"/>
    <mergeCell ref="AJ158:AK158"/>
    <mergeCell ref="AJ157:AK157"/>
    <mergeCell ref="AL157:AM157"/>
    <mergeCell ref="AN157:AO157"/>
    <mergeCell ref="AN160:AO160"/>
    <mergeCell ref="AB153:AC153"/>
    <mergeCell ref="AB154:AC154"/>
    <mergeCell ref="AL141:AM141"/>
    <mergeCell ref="AN141:AO141"/>
    <mergeCell ref="AD142:AE142"/>
    <mergeCell ref="AF142:AG142"/>
    <mergeCell ref="AH142:AI142"/>
    <mergeCell ref="AJ142:AK142"/>
    <mergeCell ref="AL142:AM142"/>
    <mergeCell ref="AN142:AO142"/>
    <mergeCell ref="AN153:AO153"/>
    <mergeCell ref="AD154:AE154"/>
    <mergeCell ref="AF154:AG154"/>
    <mergeCell ref="AH154:AI154"/>
    <mergeCell ref="AJ154:AK154"/>
    <mergeCell ref="AL154:AM154"/>
    <mergeCell ref="AN154:AO154"/>
    <mergeCell ref="AD155:AE155"/>
    <mergeCell ref="AF155:AG155"/>
    <mergeCell ref="AH155:AI155"/>
    <mergeCell ref="AJ155:AK155"/>
    <mergeCell ref="AL155:AM155"/>
    <mergeCell ref="AN155:AO155"/>
    <mergeCell ref="AD149:AE149"/>
    <mergeCell ref="AF149:AG149"/>
    <mergeCell ref="AH149:AI149"/>
    <mergeCell ref="AJ149:AK149"/>
    <mergeCell ref="AL149:AM149"/>
    <mergeCell ref="AN149:AO149"/>
    <mergeCell ref="AD150:AE150"/>
    <mergeCell ref="AF150:AG150"/>
    <mergeCell ref="AH150:AI150"/>
    <mergeCell ref="AJ150:AK150"/>
    <mergeCell ref="AL150:AM150"/>
    <mergeCell ref="AL144:AM144"/>
    <mergeCell ref="AN144:AO144"/>
    <mergeCell ref="AL143:AM143"/>
    <mergeCell ref="AN143:AO143"/>
    <mergeCell ref="AD137:AE137"/>
    <mergeCell ref="AF137:AG137"/>
    <mergeCell ref="AH137:AI137"/>
    <mergeCell ref="AJ137:AK137"/>
    <mergeCell ref="AL137:AM137"/>
    <mergeCell ref="AN137:AO137"/>
    <mergeCell ref="AD138:AE138"/>
    <mergeCell ref="AF138:AG138"/>
    <mergeCell ref="AH138:AI138"/>
    <mergeCell ref="AJ138:AK138"/>
    <mergeCell ref="AL138:AM138"/>
    <mergeCell ref="AN138:AO138"/>
    <mergeCell ref="AD139:AE139"/>
    <mergeCell ref="AF139:AG139"/>
    <mergeCell ref="AH139:AI139"/>
    <mergeCell ref="AJ139:AK139"/>
    <mergeCell ref="AL139:AM139"/>
    <mergeCell ref="AN139:AO139"/>
    <mergeCell ref="AD140:AE140"/>
    <mergeCell ref="AF140:AG140"/>
    <mergeCell ref="AH140:AI140"/>
    <mergeCell ref="AJ140:AK140"/>
    <mergeCell ref="AL140:AM140"/>
    <mergeCell ref="AN140:AO140"/>
    <mergeCell ref="AD141:AE141"/>
    <mergeCell ref="AF141:AG141"/>
    <mergeCell ref="AH141:AI141"/>
    <mergeCell ref="AJ141:AK141"/>
    <mergeCell ref="AD134:AE134"/>
    <mergeCell ref="AF134:AG134"/>
    <mergeCell ref="AH134:AI134"/>
    <mergeCell ref="AJ134:AK134"/>
    <mergeCell ref="AL134:AM134"/>
    <mergeCell ref="AN134:AO134"/>
    <mergeCell ref="AD135:AE135"/>
    <mergeCell ref="AF135:AG135"/>
    <mergeCell ref="AH135:AI135"/>
    <mergeCell ref="AJ135:AK135"/>
    <mergeCell ref="AL135:AM135"/>
    <mergeCell ref="AN135:AO135"/>
    <mergeCell ref="AD136:AE136"/>
    <mergeCell ref="AF136:AG136"/>
    <mergeCell ref="AH136:AI136"/>
    <mergeCell ref="AJ136:AK136"/>
    <mergeCell ref="AL136:AM136"/>
    <mergeCell ref="AN136:AO136"/>
    <mergeCell ref="AD131:AE131"/>
    <mergeCell ref="AF131:AG131"/>
    <mergeCell ref="AH131:AI131"/>
    <mergeCell ref="AJ131:AK131"/>
    <mergeCell ref="AL131:AM131"/>
    <mergeCell ref="AN131:AO131"/>
    <mergeCell ref="AD132:AE132"/>
    <mergeCell ref="AF132:AG132"/>
    <mergeCell ref="AH132:AI132"/>
    <mergeCell ref="AJ132:AK132"/>
    <mergeCell ref="AL132:AM132"/>
    <mergeCell ref="AN132:AO132"/>
    <mergeCell ref="AD133:AE133"/>
    <mergeCell ref="AF133:AG133"/>
    <mergeCell ref="AH133:AI133"/>
    <mergeCell ref="AJ133:AK133"/>
    <mergeCell ref="AL133:AM133"/>
    <mergeCell ref="AN133:AO133"/>
    <mergeCell ref="AD128:AE128"/>
    <mergeCell ref="AF128:AG128"/>
    <mergeCell ref="AH128:AI128"/>
    <mergeCell ref="AJ128:AK128"/>
    <mergeCell ref="AL128:AM128"/>
    <mergeCell ref="AN128:AO128"/>
    <mergeCell ref="AD129:AE129"/>
    <mergeCell ref="AF129:AG129"/>
    <mergeCell ref="AH129:AI129"/>
    <mergeCell ref="AJ129:AK129"/>
    <mergeCell ref="AL129:AM129"/>
    <mergeCell ref="AN129:AO129"/>
    <mergeCell ref="AD130:AE130"/>
    <mergeCell ref="AF130:AG130"/>
    <mergeCell ref="AH130:AI130"/>
    <mergeCell ref="AJ130:AK130"/>
    <mergeCell ref="AL130:AM130"/>
    <mergeCell ref="AN130:AO130"/>
    <mergeCell ref="AD125:AE125"/>
    <mergeCell ref="AF125:AG125"/>
    <mergeCell ref="AH125:AI125"/>
    <mergeCell ref="AJ125:AK125"/>
    <mergeCell ref="AL125:AM125"/>
    <mergeCell ref="AN125:AO125"/>
    <mergeCell ref="AD126:AE126"/>
    <mergeCell ref="AF126:AG126"/>
    <mergeCell ref="AH126:AI126"/>
    <mergeCell ref="AJ126:AK126"/>
    <mergeCell ref="AL126:AM126"/>
    <mergeCell ref="AN126:AO126"/>
    <mergeCell ref="AD127:AE127"/>
    <mergeCell ref="AF127:AG127"/>
    <mergeCell ref="AH127:AI127"/>
    <mergeCell ref="AJ127:AK127"/>
    <mergeCell ref="AL127:AM127"/>
    <mergeCell ref="AN127:AO127"/>
    <mergeCell ref="AP9:AQ9"/>
    <mergeCell ref="AQ10:AQ11"/>
    <mergeCell ref="AQ12:AQ13"/>
    <mergeCell ref="AQ14:AQ15"/>
    <mergeCell ref="AQ16:AQ17"/>
    <mergeCell ref="AQ18:AQ19"/>
    <mergeCell ref="AQ20:AQ21"/>
    <mergeCell ref="AQ22:AQ23"/>
    <mergeCell ref="AQ24:AQ25"/>
    <mergeCell ref="AQ26:AQ27"/>
    <mergeCell ref="AD123:AE123"/>
    <mergeCell ref="AF123:AG123"/>
    <mergeCell ref="AH123:AI123"/>
    <mergeCell ref="AJ123:AK123"/>
    <mergeCell ref="AL123:AM123"/>
    <mergeCell ref="AN123:AO123"/>
    <mergeCell ref="AD124:AE124"/>
    <mergeCell ref="AF124:AG124"/>
    <mergeCell ref="AH124:AI124"/>
    <mergeCell ref="AJ124:AK124"/>
    <mergeCell ref="AL124:AM124"/>
    <mergeCell ref="AN124:AO124"/>
    <mergeCell ref="AQ28:AQ29"/>
    <mergeCell ref="AQ30:AQ31"/>
    <mergeCell ref="AQ32:AQ33"/>
    <mergeCell ref="AQ34:AQ35"/>
    <mergeCell ref="AQ36:AQ37"/>
    <mergeCell ref="AQ38:AQ39"/>
    <mergeCell ref="AQ40:AQ41"/>
    <mergeCell ref="AQ42:AQ43"/>
    <mergeCell ref="AQ44:AQ45"/>
    <mergeCell ref="AQ46:AQ47"/>
    <mergeCell ref="B68:E69"/>
    <mergeCell ref="G68:G69"/>
    <mergeCell ref="M68:M69"/>
    <mergeCell ref="O68:O69"/>
    <mergeCell ref="Q68:Q69"/>
    <mergeCell ref="B72:E73"/>
    <mergeCell ref="G72:G73"/>
    <mergeCell ref="I72:I73"/>
    <mergeCell ref="K72:K73"/>
    <mergeCell ref="M72:M73"/>
    <mergeCell ref="AK78:AK79"/>
    <mergeCell ref="AM78:AM79"/>
    <mergeCell ref="O72:O73"/>
    <mergeCell ref="Q72:Q73"/>
    <mergeCell ref="AM80:AM81"/>
    <mergeCell ref="AA80:AA81"/>
    <mergeCell ref="AC80:AC81"/>
    <mergeCell ref="AE80:AE81"/>
    <mergeCell ref="AG80:AG81"/>
    <mergeCell ref="AI80:AI81"/>
    <mergeCell ref="AK80:AK81"/>
    <mergeCell ref="O80:O81"/>
    <mergeCell ref="Q80:Q81"/>
    <mergeCell ref="S80:S81"/>
    <mergeCell ref="U80:U81"/>
    <mergeCell ref="W80:W81"/>
    <mergeCell ref="Y80:Y81"/>
    <mergeCell ref="B80:E81"/>
    <mergeCell ref="G80:G81"/>
    <mergeCell ref="I80:I81"/>
    <mergeCell ref="K80:K81"/>
    <mergeCell ref="M80:M81"/>
    <mergeCell ref="B64:E65"/>
    <mergeCell ref="B66:E67"/>
    <mergeCell ref="S66:S67"/>
    <mergeCell ref="U66:U67"/>
    <mergeCell ref="W66:W67"/>
    <mergeCell ref="Y66:Y67"/>
    <mergeCell ref="AA66:AA67"/>
    <mergeCell ref="U62:U63"/>
    <mergeCell ref="W62:W63"/>
    <mergeCell ref="Y62:Y63"/>
    <mergeCell ref="AA62:AA63"/>
    <mergeCell ref="AC62:AC63"/>
    <mergeCell ref="AE62:AE63"/>
    <mergeCell ref="AK66:AK67"/>
    <mergeCell ref="B70:E71"/>
    <mergeCell ref="AM70:AM71"/>
    <mergeCell ref="B78:E79"/>
    <mergeCell ref="G78:G79"/>
    <mergeCell ref="I78:I79"/>
    <mergeCell ref="K78:K79"/>
    <mergeCell ref="M78:M79"/>
    <mergeCell ref="O78:O79"/>
    <mergeCell ref="S68:S69"/>
    <mergeCell ref="U68:U69"/>
    <mergeCell ref="W68:W69"/>
    <mergeCell ref="AC68:AC69"/>
    <mergeCell ref="AE68:AE69"/>
    <mergeCell ref="AG68:AG69"/>
    <mergeCell ref="AC78:AC79"/>
    <mergeCell ref="AE78:AE79"/>
    <mergeCell ref="AG78:AG79"/>
    <mergeCell ref="AI78:AI79"/>
    <mergeCell ref="I76:I77"/>
    <mergeCell ref="K76:K77"/>
    <mergeCell ref="B74:E75"/>
    <mergeCell ref="G74:G75"/>
    <mergeCell ref="I74:I75"/>
    <mergeCell ref="K74:K75"/>
    <mergeCell ref="M74:M75"/>
    <mergeCell ref="G66:G67"/>
    <mergeCell ref="I66:I67"/>
    <mergeCell ref="K66:K67"/>
    <mergeCell ref="M66:M67"/>
    <mergeCell ref="O66:O67"/>
    <mergeCell ref="Q66:Q67"/>
    <mergeCell ref="AE64:AE65"/>
    <mergeCell ref="A56:A103"/>
    <mergeCell ref="B58:E59"/>
    <mergeCell ref="AM58:AM59"/>
    <mergeCell ref="B60:E61"/>
    <mergeCell ref="G60:G61"/>
    <mergeCell ref="I60:I61"/>
    <mergeCell ref="K60:K61"/>
    <mergeCell ref="M60:M61"/>
    <mergeCell ref="B56:E57"/>
    <mergeCell ref="G56:G57"/>
    <mergeCell ref="M56:M57"/>
    <mergeCell ref="O56:O57"/>
    <mergeCell ref="Q56:Q57"/>
    <mergeCell ref="AC66:AC67"/>
    <mergeCell ref="AE66:AE67"/>
    <mergeCell ref="AG66:AG67"/>
    <mergeCell ref="AI66:AI67"/>
    <mergeCell ref="AK62:AK63"/>
    <mergeCell ref="M76:M77"/>
    <mergeCell ref="O76:O77"/>
    <mergeCell ref="Q76:Q77"/>
    <mergeCell ref="S76:S77"/>
    <mergeCell ref="U76:U77"/>
    <mergeCell ref="W76:W77"/>
    <mergeCell ref="AG74:AG75"/>
    <mergeCell ref="AI74:AI75"/>
    <mergeCell ref="AK74:AK75"/>
    <mergeCell ref="AM74:AM75"/>
    <mergeCell ref="U78:U79"/>
    <mergeCell ref="W78:W79"/>
    <mergeCell ref="Y78:Y79"/>
    <mergeCell ref="AA78:AA79"/>
    <mergeCell ref="AO60:AO61"/>
    <mergeCell ref="B62:E63"/>
    <mergeCell ref="G62:G63"/>
    <mergeCell ref="I62:I63"/>
    <mergeCell ref="K62:K63"/>
    <mergeCell ref="M62:M63"/>
    <mergeCell ref="O62:O63"/>
    <mergeCell ref="Q62:Q63"/>
    <mergeCell ref="S62:S63"/>
    <mergeCell ref="Y60:Y61"/>
    <mergeCell ref="AA60:AA61"/>
    <mergeCell ref="AC60:AC61"/>
    <mergeCell ref="AE60:AE61"/>
    <mergeCell ref="AG60:AG61"/>
    <mergeCell ref="AI60:AI61"/>
    <mergeCell ref="AG62:AG63"/>
    <mergeCell ref="B76:E77"/>
    <mergeCell ref="G76:G77"/>
    <mergeCell ref="AK76:AK77"/>
    <mergeCell ref="AM76:AM77"/>
    <mergeCell ref="AO76:AO77"/>
    <mergeCell ref="AE74:AE75"/>
    <mergeCell ref="AA72:AA73"/>
    <mergeCell ref="AC72:AC73"/>
    <mergeCell ref="AO74:AO75"/>
    <mergeCell ref="AE72:AE73"/>
    <mergeCell ref="AG72:AG73"/>
    <mergeCell ref="AI72:AI73"/>
    <mergeCell ref="AK72:AK73"/>
    <mergeCell ref="AM72:AM73"/>
    <mergeCell ref="AO72:AO73"/>
    <mergeCell ref="AM68:AM69"/>
    <mergeCell ref="AO68:AO69"/>
    <mergeCell ref="AO78:AO79"/>
    <mergeCell ref="O74:O75"/>
    <mergeCell ref="Q74:Q75"/>
    <mergeCell ref="S74:S75"/>
    <mergeCell ref="U74:U75"/>
    <mergeCell ref="Y76:Y77"/>
    <mergeCell ref="AA76:AA77"/>
    <mergeCell ref="AC76:AC77"/>
    <mergeCell ref="AE76:AE77"/>
    <mergeCell ref="AG76:AG77"/>
    <mergeCell ref="AI76:AI77"/>
    <mergeCell ref="S72:S73"/>
    <mergeCell ref="U72:U73"/>
    <mergeCell ref="W72:W73"/>
    <mergeCell ref="Y72:Y73"/>
    <mergeCell ref="AI48:AI49"/>
    <mergeCell ref="AK48:AK49"/>
    <mergeCell ref="AM48:AM49"/>
    <mergeCell ref="AO48:AO49"/>
    <mergeCell ref="AA54:AA55"/>
    <mergeCell ref="AC54:AC55"/>
    <mergeCell ref="AE54:AE55"/>
    <mergeCell ref="AG54:AG55"/>
    <mergeCell ref="AI54:AI55"/>
    <mergeCell ref="AK54:AK55"/>
    <mergeCell ref="G54:G55"/>
    <mergeCell ref="I54:I55"/>
    <mergeCell ref="K54:K55"/>
    <mergeCell ref="M54:M55"/>
    <mergeCell ref="O54:O55"/>
    <mergeCell ref="M50:M51"/>
    <mergeCell ref="O50:O51"/>
    <mergeCell ref="AN52:AO52"/>
    <mergeCell ref="AE50:AE51"/>
    <mergeCell ref="AI68:AI69"/>
    <mergeCell ref="Q60:Q61"/>
    <mergeCell ref="S60:S61"/>
    <mergeCell ref="U60:U61"/>
    <mergeCell ref="W60:W61"/>
    <mergeCell ref="AM54:AM55"/>
    <mergeCell ref="AO54:AO55"/>
    <mergeCell ref="S54:S55"/>
    <mergeCell ref="U54:U55"/>
    <mergeCell ref="B50:E51"/>
    <mergeCell ref="G50:G51"/>
    <mergeCell ref="I50:I51"/>
    <mergeCell ref="K50:K51"/>
    <mergeCell ref="U48:U49"/>
    <mergeCell ref="W48:W49"/>
    <mergeCell ref="Y48:Y49"/>
    <mergeCell ref="AA48:AA49"/>
    <mergeCell ref="AC48:AC49"/>
    <mergeCell ref="AE48:AE49"/>
    <mergeCell ref="AO46:AO47"/>
    <mergeCell ref="B48:E49"/>
    <mergeCell ref="G48:G49"/>
    <mergeCell ref="I48:I49"/>
    <mergeCell ref="K48:K49"/>
    <mergeCell ref="M48:M49"/>
    <mergeCell ref="O48:O49"/>
    <mergeCell ref="Q48:Q49"/>
    <mergeCell ref="S48:S49"/>
    <mergeCell ref="AC46:AC47"/>
    <mergeCell ref="AE46:AE47"/>
    <mergeCell ref="AG46:AG47"/>
    <mergeCell ref="AI46:AI47"/>
    <mergeCell ref="AK46:AK47"/>
    <mergeCell ref="AM46:AM47"/>
    <mergeCell ref="Q46:Q47"/>
    <mergeCell ref="S46:S47"/>
    <mergeCell ref="U46:U47"/>
    <mergeCell ref="W46:W47"/>
    <mergeCell ref="Y46:Y47"/>
    <mergeCell ref="Q50:Q51"/>
    <mergeCell ref="AG48:AG49"/>
    <mergeCell ref="AA46:AA47"/>
    <mergeCell ref="AK44:AK45"/>
    <mergeCell ref="AM44:AM45"/>
    <mergeCell ref="AO44:AO45"/>
    <mergeCell ref="B46:E47"/>
    <mergeCell ref="G46:G47"/>
    <mergeCell ref="I46:I47"/>
    <mergeCell ref="K46:K47"/>
    <mergeCell ref="M46:M47"/>
    <mergeCell ref="O46:O47"/>
    <mergeCell ref="Y44:Y45"/>
    <mergeCell ref="AA44:AA45"/>
    <mergeCell ref="AC44:AC45"/>
    <mergeCell ref="AE44:AE45"/>
    <mergeCell ref="AG44:AG45"/>
    <mergeCell ref="AI44:AI45"/>
    <mergeCell ref="M44:M45"/>
    <mergeCell ref="O44:O45"/>
    <mergeCell ref="Q44:Q45"/>
    <mergeCell ref="S44:S45"/>
    <mergeCell ref="U44:U45"/>
    <mergeCell ref="W44:W45"/>
    <mergeCell ref="B42:E43"/>
    <mergeCell ref="G42:G43"/>
    <mergeCell ref="I42:I43"/>
    <mergeCell ref="K42:K43"/>
    <mergeCell ref="B44:E45"/>
    <mergeCell ref="G44:G45"/>
    <mergeCell ref="I44:I45"/>
    <mergeCell ref="K44:K45"/>
    <mergeCell ref="AE40:AE41"/>
    <mergeCell ref="AG40:AG41"/>
    <mergeCell ref="AI40:AI41"/>
    <mergeCell ref="AK40:AK41"/>
    <mergeCell ref="AM40:AM41"/>
    <mergeCell ref="AO40:AO41"/>
    <mergeCell ref="S40:S41"/>
    <mergeCell ref="U40:U41"/>
    <mergeCell ref="W40:W41"/>
    <mergeCell ref="Y40:Y41"/>
    <mergeCell ref="AA40:AA41"/>
    <mergeCell ref="AC40:AC41"/>
    <mergeCell ref="AO42:AO43"/>
    <mergeCell ref="AM38:AM39"/>
    <mergeCell ref="AO38:AO39"/>
    <mergeCell ref="B40:E41"/>
    <mergeCell ref="G40:G41"/>
    <mergeCell ref="I40:I41"/>
    <mergeCell ref="K40:K41"/>
    <mergeCell ref="M40:M41"/>
    <mergeCell ref="O40:O41"/>
    <mergeCell ref="Q40:Q41"/>
    <mergeCell ref="AA38:AA39"/>
    <mergeCell ref="AC38:AC39"/>
    <mergeCell ref="AE38:AE39"/>
    <mergeCell ref="AG38:AG39"/>
    <mergeCell ref="AI38:AI39"/>
    <mergeCell ref="AK38:AK39"/>
    <mergeCell ref="O38:O39"/>
    <mergeCell ref="Q38:Q39"/>
    <mergeCell ref="S38:S39"/>
    <mergeCell ref="U38:U39"/>
    <mergeCell ref="W38:W39"/>
    <mergeCell ref="Y38:Y39"/>
    <mergeCell ref="B38:E39"/>
    <mergeCell ref="G38:G39"/>
    <mergeCell ref="I38:I39"/>
    <mergeCell ref="K38:K39"/>
    <mergeCell ref="M38:M39"/>
    <mergeCell ref="AE36:AE37"/>
    <mergeCell ref="AG36:AG37"/>
    <mergeCell ref="AI36:AI37"/>
    <mergeCell ref="AK36:AK37"/>
    <mergeCell ref="AM36:AM37"/>
    <mergeCell ref="AO36:AO37"/>
    <mergeCell ref="S36:S37"/>
    <mergeCell ref="U36:U37"/>
    <mergeCell ref="W36:W37"/>
    <mergeCell ref="Y36:Y37"/>
    <mergeCell ref="AA36:AA37"/>
    <mergeCell ref="AC36:AC37"/>
    <mergeCell ref="AM34:AM35"/>
    <mergeCell ref="AO34:AO35"/>
    <mergeCell ref="B36:E37"/>
    <mergeCell ref="G36:G37"/>
    <mergeCell ref="I36:I37"/>
    <mergeCell ref="K36:K37"/>
    <mergeCell ref="M36:M37"/>
    <mergeCell ref="O36:O37"/>
    <mergeCell ref="Q36:Q37"/>
    <mergeCell ref="AA34:AA35"/>
    <mergeCell ref="AC34:AC35"/>
    <mergeCell ref="AE34:AE35"/>
    <mergeCell ref="AG34:AG35"/>
    <mergeCell ref="AI34:AI35"/>
    <mergeCell ref="AK34:AK35"/>
    <mergeCell ref="O34:O35"/>
    <mergeCell ref="Q34:Q35"/>
    <mergeCell ref="S34:S35"/>
    <mergeCell ref="U34:U35"/>
    <mergeCell ref="W34:W35"/>
    <mergeCell ref="Y34:Y35"/>
    <mergeCell ref="B34:E35"/>
    <mergeCell ref="G34:G35"/>
    <mergeCell ref="I34:I35"/>
    <mergeCell ref="K34:K35"/>
    <mergeCell ref="M34:M35"/>
    <mergeCell ref="AE32:AE33"/>
    <mergeCell ref="AG32:AG33"/>
    <mergeCell ref="AI32:AI33"/>
    <mergeCell ref="AK32:AK33"/>
    <mergeCell ref="AM32:AM33"/>
    <mergeCell ref="AO32:AO33"/>
    <mergeCell ref="S32:S33"/>
    <mergeCell ref="U32:U33"/>
    <mergeCell ref="W32:W33"/>
    <mergeCell ref="Y32:Y33"/>
    <mergeCell ref="AA32:AA33"/>
    <mergeCell ref="AC32:AC33"/>
    <mergeCell ref="AM30:AM31"/>
    <mergeCell ref="AO30:AO31"/>
    <mergeCell ref="B32:E33"/>
    <mergeCell ref="G32:G33"/>
    <mergeCell ref="I32:I33"/>
    <mergeCell ref="K32:K33"/>
    <mergeCell ref="M32:M33"/>
    <mergeCell ref="O32:O33"/>
    <mergeCell ref="Q32:Q33"/>
    <mergeCell ref="AA30:AA31"/>
    <mergeCell ref="AC30:AC31"/>
    <mergeCell ref="AE30:AE31"/>
    <mergeCell ref="AG30:AG31"/>
    <mergeCell ref="AI30:AI31"/>
    <mergeCell ref="AK30:AK31"/>
    <mergeCell ref="O30:O31"/>
    <mergeCell ref="Q30:Q31"/>
    <mergeCell ref="S30:S31"/>
    <mergeCell ref="U30:U31"/>
    <mergeCell ref="W30:W31"/>
    <mergeCell ref="Y30:Y31"/>
    <mergeCell ref="B30:E31"/>
    <mergeCell ref="G30:G31"/>
    <mergeCell ref="I30:I31"/>
    <mergeCell ref="K30:K31"/>
    <mergeCell ref="M30:M31"/>
    <mergeCell ref="AK28:AK29"/>
    <mergeCell ref="AM28:AM29"/>
    <mergeCell ref="AO28:AO29"/>
    <mergeCell ref="S28:S29"/>
    <mergeCell ref="U28:U29"/>
    <mergeCell ref="W28:W29"/>
    <mergeCell ref="Y28:Y29"/>
    <mergeCell ref="AA28:AA29"/>
    <mergeCell ref="AC28:AC29"/>
    <mergeCell ref="AM26:AM27"/>
    <mergeCell ref="AO26:AO27"/>
    <mergeCell ref="B28:E29"/>
    <mergeCell ref="G28:G29"/>
    <mergeCell ref="I28:I29"/>
    <mergeCell ref="K28:K29"/>
    <mergeCell ref="M28:M29"/>
    <mergeCell ref="O28:O29"/>
    <mergeCell ref="Q28:Q29"/>
    <mergeCell ref="AA26:AA27"/>
    <mergeCell ref="AC26:AC27"/>
    <mergeCell ref="AE26:AE27"/>
    <mergeCell ref="AG26:AG27"/>
    <mergeCell ref="AI26:AI27"/>
    <mergeCell ref="AK26:AK27"/>
    <mergeCell ref="O26:O27"/>
    <mergeCell ref="Q26:Q27"/>
    <mergeCell ref="S26:S27"/>
    <mergeCell ref="U26:U27"/>
    <mergeCell ref="B26:E27"/>
    <mergeCell ref="G26:G27"/>
    <mergeCell ref="I26:I27"/>
    <mergeCell ref="K26:K27"/>
    <mergeCell ref="M26:M27"/>
    <mergeCell ref="AE24:AE25"/>
    <mergeCell ref="AG24:AG25"/>
    <mergeCell ref="AI24:AI25"/>
    <mergeCell ref="AK24:AK25"/>
    <mergeCell ref="AM24:AM25"/>
    <mergeCell ref="AO24:AO25"/>
    <mergeCell ref="S24:S25"/>
    <mergeCell ref="U24:U25"/>
    <mergeCell ref="W24:W25"/>
    <mergeCell ref="Y24:Y25"/>
    <mergeCell ref="AA24:AA25"/>
    <mergeCell ref="AC24:AC25"/>
    <mergeCell ref="B24:E25"/>
    <mergeCell ref="G24:G25"/>
    <mergeCell ref="I24:I25"/>
    <mergeCell ref="K24:K25"/>
    <mergeCell ref="M24:M25"/>
    <mergeCell ref="O24:O25"/>
    <mergeCell ref="Q24:Q25"/>
    <mergeCell ref="W26:W27"/>
    <mergeCell ref="Y26:Y27"/>
    <mergeCell ref="AA22:AA23"/>
    <mergeCell ref="AC22:AC23"/>
    <mergeCell ref="AE22:AE23"/>
    <mergeCell ref="AG22:AG23"/>
    <mergeCell ref="AI22:AI23"/>
    <mergeCell ref="AK22:AK23"/>
    <mergeCell ref="O22:O23"/>
    <mergeCell ref="Q22:Q23"/>
    <mergeCell ref="S22:S23"/>
    <mergeCell ref="U22:U23"/>
    <mergeCell ref="W22:W23"/>
    <mergeCell ref="Y22:Y23"/>
    <mergeCell ref="B22:E23"/>
    <mergeCell ref="G22:G23"/>
    <mergeCell ref="I22:I23"/>
    <mergeCell ref="K22:K23"/>
    <mergeCell ref="M22:M23"/>
    <mergeCell ref="U18:U19"/>
    <mergeCell ref="W18:W19"/>
    <mergeCell ref="Y18:Y19"/>
    <mergeCell ref="AA18:AA19"/>
    <mergeCell ref="AC18:AC19"/>
    <mergeCell ref="AM20:AM21"/>
    <mergeCell ref="AO20:AO21"/>
    <mergeCell ref="B18:E19"/>
    <mergeCell ref="G18:G19"/>
    <mergeCell ref="I18:I19"/>
    <mergeCell ref="K18:K19"/>
    <mergeCell ref="M18:M19"/>
    <mergeCell ref="O18:O19"/>
    <mergeCell ref="Q18:Q19"/>
    <mergeCell ref="AA20:AA21"/>
    <mergeCell ref="AC20:AC21"/>
    <mergeCell ref="AE20:AE21"/>
    <mergeCell ref="AG20:AG21"/>
    <mergeCell ref="AI20:AI21"/>
    <mergeCell ref="AK20:AK21"/>
    <mergeCell ref="O20:O21"/>
    <mergeCell ref="Q20:Q21"/>
    <mergeCell ref="V145:W145"/>
    <mergeCell ref="X145:Y145"/>
    <mergeCell ref="Z145:AA145"/>
    <mergeCell ref="AB145:AC145"/>
    <mergeCell ref="AD145:AE145"/>
    <mergeCell ref="A146:A148"/>
    <mergeCell ref="B146:E148"/>
    <mergeCell ref="F146:G146"/>
    <mergeCell ref="H146:I146"/>
    <mergeCell ref="J146:K146"/>
    <mergeCell ref="L146:M146"/>
    <mergeCell ref="N146:O146"/>
    <mergeCell ref="P146:Q146"/>
    <mergeCell ref="W20:W21"/>
    <mergeCell ref="Y20:Y21"/>
    <mergeCell ref="AI16:AI17"/>
    <mergeCell ref="AK16:AK17"/>
    <mergeCell ref="B20:E21"/>
    <mergeCell ref="G20:G21"/>
    <mergeCell ref="I20:I21"/>
    <mergeCell ref="K20:K21"/>
    <mergeCell ref="M20:M21"/>
    <mergeCell ref="W16:W17"/>
    <mergeCell ref="Y16:Y17"/>
    <mergeCell ref="AA16:AA17"/>
    <mergeCell ref="AC16:AC17"/>
    <mergeCell ref="AE16:AE17"/>
    <mergeCell ref="AG16:AG17"/>
    <mergeCell ref="K16:K17"/>
    <mergeCell ref="M16:M17"/>
    <mergeCell ref="O16:O17"/>
    <mergeCell ref="Q16:Q17"/>
    <mergeCell ref="F145:G145"/>
    <mergeCell ref="H145:I145"/>
    <mergeCell ref="J145:K145"/>
    <mergeCell ref="L145:M145"/>
    <mergeCell ref="N145:O145"/>
    <mergeCell ref="P145:Q145"/>
    <mergeCell ref="R145:S145"/>
    <mergeCell ref="AG110:AG111"/>
    <mergeCell ref="AI110:AI111"/>
    <mergeCell ref="AK110:AK111"/>
    <mergeCell ref="AM110:AM111"/>
    <mergeCell ref="AO110:AO111"/>
    <mergeCell ref="A108:A111"/>
    <mergeCell ref="F112:G112"/>
    <mergeCell ref="H112:I112"/>
    <mergeCell ref="Z161:AA161"/>
    <mergeCell ref="N161:O161"/>
    <mergeCell ref="P161:Q161"/>
    <mergeCell ref="R161:S161"/>
    <mergeCell ref="T161:U161"/>
    <mergeCell ref="V161:W161"/>
    <mergeCell ref="X161:Y161"/>
    <mergeCell ref="AF145:AG145"/>
    <mergeCell ref="AH145:AI145"/>
    <mergeCell ref="AJ145:AK145"/>
    <mergeCell ref="AL145:AM145"/>
    <mergeCell ref="AN145:AO145"/>
    <mergeCell ref="F161:G161"/>
    <mergeCell ref="H161:I161"/>
    <mergeCell ref="J161:K161"/>
    <mergeCell ref="L161:M161"/>
    <mergeCell ref="T145:U145"/>
    <mergeCell ref="T144:U144"/>
    <mergeCell ref="V144:W144"/>
    <mergeCell ref="X144:Y144"/>
    <mergeCell ref="Z144:AA144"/>
    <mergeCell ref="AB144:AC144"/>
    <mergeCell ref="AD144:AE144"/>
    <mergeCell ref="B144:E144"/>
    <mergeCell ref="F144:G144"/>
    <mergeCell ref="H144:I144"/>
    <mergeCell ref="J144:K144"/>
    <mergeCell ref="L144:M144"/>
    <mergeCell ref="N144:O144"/>
    <mergeCell ref="P144:Q144"/>
    <mergeCell ref="R144:S144"/>
    <mergeCell ref="AF143:AG143"/>
    <mergeCell ref="AH143:AI143"/>
    <mergeCell ref="AJ143:AK143"/>
    <mergeCell ref="T143:U143"/>
    <mergeCell ref="V143:W143"/>
    <mergeCell ref="X143:Y143"/>
    <mergeCell ref="Z143:AA143"/>
    <mergeCell ref="AB143:AC143"/>
    <mergeCell ref="AD143:AE143"/>
    <mergeCell ref="AF144:AG144"/>
    <mergeCell ref="AH144:AI144"/>
    <mergeCell ref="AJ144:AK144"/>
    <mergeCell ref="Z142:AA142"/>
    <mergeCell ref="AB142:AC142"/>
    <mergeCell ref="B143:E143"/>
    <mergeCell ref="F143:G143"/>
    <mergeCell ref="H143:I143"/>
    <mergeCell ref="J143:K143"/>
    <mergeCell ref="L143:M143"/>
    <mergeCell ref="N143:O143"/>
    <mergeCell ref="P143:Q143"/>
    <mergeCell ref="R143:S143"/>
    <mergeCell ref="N142:O142"/>
    <mergeCell ref="P142:Q142"/>
    <mergeCell ref="R142:S142"/>
    <mergeCell ref="T142:U142"/>
    <mergeCell ref="V142:W142"/>
    <mergeCell ref="X142:Y142"/>
    <mergeCell ref="AB140:AC140"/>
    <mergeCell ref="B141:E141"/>
    <mergeCell ref="AB141:AC141"/>
    <mergeCell ref="B142:E142"/>
    <mergeCell ref="F142:G142"/>
    <mergeCell ref="H142:I142"/>
    <mergeCell ref="J142:K142"/>
    <mergeCell ref="L142:M142"/>
    <mergeCell ref="P140:Q140"/>
    <mergeCell ref="R140:S140"/>
    <mergeCell ref="T140:U140"/>
    <mergeCell ref="V140:W140"/>
    <mergeCell ref="X140:Y140"/>
    <mergeCell ref="Z140:AA140"/>
    <mergeCell ref="B139:E139"/>
    <mergeCell ref="AB139:AC139"/>
    <mergeCell ref="B140:E140"/>
    <mergeCell ref="F140:G140"/>
    <mergeCell ref="H140:I140"/>
    <mergeCell ref="J140:K140"/>
    <mergeCell ref="L140:M140"/>
    <mergeCell ref="N140:O140"/>
    <mergeCell ref="H141:I141"/>
    <mergeCell ref="F141:G141"/>
    <mergeCell ref="J141:K141"/>
    <mergeCell ref="L141:M141"/>
    <mergeCell ref="N141:O141"/>
    <mergeCell ref="P141:Q141"/>
    <mergeCell ref="R141:S141"/>
    <mergeCell ref="T141:U141"/>
    <mergeCell ref="V141:W141"/>
    <mergeCell ref="X141:Y141"/>
    <mergeCell ref="B137:E137"/>
    <mergeCell ref="F137:G137"/>
    <mergeCell ref="H137:I137"/>
    <mergeCell ref="J137:K137"/>
    <mergeCell ref="L137:M137"/>
    <mergeCell ref="N137:O137"/>
    <mergeCell ref="P137:Q137"/>
    <mergeCell ref="AB136:AC136"/>
    <mergeCell ref="P136:Q136"/>
    <mergeCell ref="R136:S136"/>
    <mergeCell ref="T136:U136"/>
    <mergeCell ref="V136:W136"/>
    <mergeCell ref="X136:Y136"/>
    <mergeCell ref="Z136:AA136"/>
    <mergeCell ref="R138:S138"/>
    <mergeCell ref="T138:U138"/>
    <mergeCell ref="V138:W138"/>
    <mergeCell ref="X138:Y138"/>
    <mergeCell ref="Z138:AA138"/>
    <mergeCell ref="AB138:AC138"/>
    <mergeCell ref="F138:G138"/>
    <mergeCell ref="H138:I138"/>
    <mergeCell ref="J138:K138"/>
    <mergeCell ref="L138:M138"/>
    <mergeCell ref="N138:O138"/>
    <mergeCell ref="P138:Q138"/>
    <mergeCell ref="R137:S137"/>
    <mergeCell ref="T137:U137"/>
    <mergeCell ref="V137:W137"/>
    <mergeCell ref="X137:Y137"/>
    <mergeCell ref="Z137:AA137"/>
    <mergeCell ref="AB137:AC137"/>
    <mergeCell ref="B136:E136"/>
    <mergeCell ref="F136:G136"/>
    <mergeCell ref="H136:I136"/>
    <mergeCell ref="J136:K136"/>
    <mergeCell ref="L136:M136"/>
    <mergeCell ref="N136:O136"/>
    <mergeCell ref="AB135:AC135"/>
    <mergeCell ref="P135:Q135"/>
    <mergeCell ref="R135:S135"/>
    <mergeCell ref="T135:U135"/>
    <mergeCell ref="V135:W135"/>
    <mergeCell ref="X135:Y135"/>
    <mergeCell ref="Z135:AA135"/>
    <mergeCell ref="B135:E135"/>
    <mergeCell ref="F135:G135"/>
    <mergeCell ref="H135:I135"/>
    <mergeCell ref="J135:K135"/>
    <mergeCell ref="L135:M135"/>
    <mergeCell ref="N135:O135"/>
    <mergeCell ref="AB134:AC134"/>
    <mergeCell ref="P134:Q134"/>
    <mergeCell ref="R134:S134"/>
    <mergeCell ref="T134:U134"/>
    <mergeCell ref="V134:W134"/>
    <mergeCell ref="X134:Y134"/>
    <mergeCell ref="Z134:AA134"/>
    <mergeCell ref="V133:W133"/>
    <mergeCell ref="X133:Y133"/>
    <mergeCell ref="Z133:AA133"/>
    <mergeCell ref="AB133:AC133"/>
    <mergeCell ref="B134:E134"/>
    <mergeCell ref="F134:G134"/>
    <mergeCell ref="H134:I134"/>
    <mergeCell ref="J134:K134"/>
    <mergeCell ref="L134:M134"/>
    <mergeCell ref="N134:O134"/>
    <mergeCell ref="B133:E133"/>
    <mergeCell ref="F133:G133"/>
    <mergeCell ref="H133:I133"/>
    <mergeCell ref="J133:K133"/>
    <mergeCell ref="L133:M133"/>
    <mergeCell ref="N133:O133"/>
    <mergeCell ref="P133:Q133"/>
    <mergeCell ref="R133:S133"/>
    <mergeCell ref="T133:U133"/>
    <mergeCell ref="V132:W132"/>
    <mergeCell ref="X132:Y132"/>
    <mergeCell ref="Z132:AA132"/>
    <mergeCell ref="AB132:AC132"/>
    <mergeCell ref="AB131:AC131"/>
    <mergeCell ref="B132:E132"/>
    <mergeCell ref="F132:G132"/>
    <mergeCell ref="H132:I132"/>
    <mergeCell ref="J132:K132"/>
    <mergeCell ref="L132:M132"/>
    <mergeCell ref="N132:O132"/>
    <mergeCell ref="P132:Q132"/>
    <mergeCell ref="R132:S132"/>
    <mergeCell ref="T132:U132"/>
    <mergeCell ref="P131:Q131"/>
    <mergeCell ref="R131:S131"/>
    <mergeCell ref="T131:U131"/>
    <mergeCell ref="V131:W131"/>
    <mergeCell ref="X131:Y131"/>
    <mergeCell ref="Z131:AA131"/>
    <mergeCell ref="Z129:AA129"/>
    <mergeCell ref="AB129:AC129"/>
    <mergeCell ref="B130:E130"/>
    <mergeCell ref="AB130:AC130"/>
    <mergeCell ref="B131:E131"/>
    <mergeCell ref="F131:G131"/>
    <mergeCell ref="H131:I131"/>
    <mergeCell ref="J131:K131"/>
    <mergeCell ref="L131:M131"/>
    <mergeCell ref="N131:O131"/>
    <mergeCell ref="N129:O129"/>
    <mergeCell ref="P129:Q129"/>
    <mergeCell ref="R129:S129"/>
    <mergeCell ref="T129:U129"/>
    <mergeCell ref="V129:W129"/>
    <mergeCell ref="X129:Y129"/>
    <mergeCell ref="B129:E129"/>
    <mergeCell ref="F129:G129"/>
    <mergeCell ref="H129:I129"/>
    <mergeCell ref="J129:K129"/>
    <mergeCell ref="L129:M129"/>
    <mergeCell ref="V128:W128"/>
    <mergeCell ref="X128:Y128"/>
    <mergeCell ref="Z128:AA128"/>
    <mergeCell ref="AB128:AC128"/>
    <mergeCell ref="AB127:AC127"/>
    <mergeCell ref="B128:E128"/>
    <mergeCell ref="F128:G128"/>
    <mergeCell ref="H128:I128"/>
    <mergeCell ref="J128:K128"/>
    <mergeCell ref="L128:M128"/>
    <mergeCell ref="N128:O128"/>
    <mergeCell ref="P128:Q128"/>
    <mergeCell ref="R128:S128"/>
    <mergeCell ref="T128:U128"/>
    <mergeCell ref="P127:Q127"/>
    <mergeCell ref="R127:S127"/>
    <mergeCell ref="T127:U127"/>
    <mergeCell ref="V127:W127"/>
    <mergeCell ref="X127:Y127"/>
    <mergeCell ref="Z127:AA127"/>
    <mergeCell ref="B127:E127"/>
    <mergeCell ref="F127:G127"/>
    <mergeCell ref="H127:I127"/>
    <mergeCell ref="J127:K127"/>
    <mergeCell ref="L127:M127"/>
    <mergeCell ref="N127:O127"/>
    <mergeCell ref="Z125:AA125"/>
    <mergeCell ref="AB125:AC125"/>
    <mergeCell ref="B126:E126"/>
    <mergeCell ref="F126:G126"/>
    <mergeCell ref="H126:I126"/>
    <mergeCell ref="J126:K126"/>
    <mergeCell ref="L126:M126"/>
    <mergeCell ref="N126:O126"/>
    <mergeCell ref="N125:O125"/>
    <mergeCell ref="P125:Q125"/>
    <mergeCell ref="R125:S125"/>
    <mergeCell ref="T125:U125"/>
    <mergeCell ref="V125:W125"/>
    <mergeCell ref="X125:Y125"/>
    <mergeCell ref="T124:U124"/>
    <mergeCell ref="V124:W124"/>
    <mergeCell ref="X124:Y124"/>
    <mergeCell ref="Z124:AA124"/>
    <mergeCell ref="AB124:AC124"/>
    <mergeCell ref="B125:E125"/>
    <mergeCell ref="F125:G125"/>
    <mergeCell ref="H125:I125"/>
    <mergeCell ref="J125:K125"/>
    <mergeCell ref="L125:M125"/>
    <mergeCell ref="AB126:AC126"/>
    <mergeCell ref="P126:Q126"/>
    <mergeCell ref="R126:S126"/>
    <mergeCell ref="T126:U126"/>
    <mergeCell ref="V126:W126"/>
    <mergeCell ref="X126:Y126"/>
    <mergeCell ref="Z126:AA126"/>
    <mergeCell ref="AL121:AM121"/>
    <mergeCell ref="AN121:AO121"/>
    <mergeCell ref="Z121:AA121"/>
    <mergeCell ref="AB121:AC121"/>
    <mergeCell ref="AD121:AE121"/>
    <mergeCell ref="AF121:AG121"/>
    <mergeCell ref="AH121:AI121"/>
    <mergeCell ref="AJ121:AK121"/>
    <mergeCell ref="N121:O121"/>
    <mergeCell ref="Z123:AA123"/>
    <mergeCell ref="AB123:AC123"/>
    <mergeCell ref="B124:E124"/>
    <mergeCell ref="F124:G124"/>
    <mergeCell ref="H124:I124"/>
    <mergeCell ref="J124:K124"/>
    <mergeCell ref="L124:M124"/>
    <mergeCell ref="N124:O124"/>
    <mergeCell ref="P124:Q124"/>
    <mergeCell ref="R124:S124"/>
    <mergeCell ref="N123:O123"/>
    <mergeCell ref="P123:Q123"/>
    <mergeCell ref="R123:S123"/>
    <mergeCell ref="T123:U123"/>
    <mergeCell ref="V123:W123"/>
    <mergeCell ref="X123:Y123"/>
    <mergeCell ref="B110:E111"/>
    <mergeCell ref="G110:G111"/>
    <mergeCell ref="I110:I111"/>
    <mergeCell ref="K110:K111"/>
    <mergeCell ref="M110:M111"/>
    <mergeCell ref="O110:O111"/>
    <mergeCell ref="Q110:Q111"/>
    <mergeCell ref="S110:S111"/>
    <mergeCell ref="U110:U111"/>
    <mergeCell ref="W110:W111"/>
    <mergeCell ref="Y110:Y111"/>
    <mergeCell ref="AA110:AA111"/>
    <mergeCell ref="AC110:AC111"/>
    <mergeCell ref="AE110:AE111"/>
    <mergeCell ref="B123:E123"/>
    <mergeCell ref="F123:G123"/>
    <mergeCell ref="H123:I123"/>
    <mergeCell ref="J123:K123"/>
    <mergeCell ref="L123:M123"/>
    <mergeCell ref="B120:E120"/>
    <mergeCell ref="F120:G120"/>
    <mergeCell ref="H120:I120"/>
    <mergeCell ref="J120:K120"/>
    <mergeCell ref="L120:M120"/>
    <mergeCell ref="N120:O120"/>
    <mergeCell ref="P120:Q120"/>
    <mergeCell ref="R120:S120"/>
    <mergeCell ref="T120:U120"/>
    <mergeCell ref="V120:W120"/>
    <mergeCell ref="X120:Y120"/>
    <mergeCell ref="X114:Y115"/>
    <mergeCell ref="Z114:AA115"/>
    <mergeCell ref="AH105:AI105"/>
    <mergeCell ref="AJ105:AK105"/>
    <mergeCell ref="AL105:AM105"/>
    <mergeCell ref="AN105:AO105"/>
    <mergeCell ref="F106:G107"/>
    <mergeCell ref="H106:I107"/>
    <mergeCell ref="J106:K107"/>
    <mergeCell ref="L106:M107"/>
    <mergeCell ref="N106:O107"/>
    <mergeCell ref="P106:Q107"/>
    <mergeCell ref="V105:W105"/>
    <mergeCell ref="X105:Y105"/>
    <mergeCell ref="Z105:AA105"/>
    <mergeCell ref="AB105:AC105"/>
    <mergeCell ref="AD105:AE105"/>
    <mergeCell ref="AF105:AG105"/>
    <mergeCell ref="J105:K105"/>
    <mergeCell ref="L105:M105"/>
    <mergeCell ref="N105:O105"/>
    <mergeCell ref="P105:Q105"/>
    <mergeCell ref="R105:S105"/>
    <mergeCell ref="T105:U105"/>
    <mergeCell ref="AD106:AE107"/>
    <mergeCell ref="AF106:AG107"/>
    <mergeCell ref="AF104:AG104"/>
    <mergeCell ref="AH104:AI104"/>
    <mergeCell ref="AJ104:AK104"/>
    <mergeCell ref="AL104:AM104"/>
    <mergeCell ref="AN104:AO104"/>
    <mergeCell ref="A105:A107"/>
    <mergeCell ref="B105:E107"/>
    <mergeCell ref="F105:G105"/>
    <mergeCell ref="H105:I105"/>
    <mergeCell ref="T104:U104"/>
    <mergeCell ref="V104:W104"/>
    <mergeCell ref="X104:Y104"/>
    <mergeCell ref="Z104:AA104"/>
    <mergeCell ref="AB104:AC104"/>
    <mergeCell ref="AD104:AE104"/>
    <mergeCell ref="F104:G104"/>
    <mergeCell ref="H104:I104"/>
    <mergeCell ref="J104:K104"/>
    <mergeCell ref="L104:M104"/>
    <mergeCell ref="N104:O104"/>
    <mergeCell ref="P104:Q104"/>
    <mergeCell ref="R104:S104"/>
    <mergeCell ref="AH106:AI107"/>
    <mergeCell ref="AJ106:AK107"/>
    <mergeCell ref="AL106:AM107"/>
    <mergeCell ref="AN106:AO107"/>
    <mergeCell ref="R106:S107"/>
    <mergeCell ref="T106:U107"/>
    <mergeCell ref="V106:W107"/>
    <mergeCell ref="X106:Y107"/>
    <mergeCell ref="Z106:AA107"/>
    <mergeCell ref="AB106:AC107"/>
    <mergeCell ref="AI84:AI85"/>
    <mergeCell ref="AK84:AK85"/>
    <mergeCell ref="AM84:AM85"/>
    <mergeCell ref="AO84:AO85"/>
    <mergeCell ref="AI62:AI63"/>
    <mergeCell ref="Y74:Y75"/>
    <mergeCell ref="AA74:AA75"/>
    <mergeCell ref="AC74:AC75"/>
    <mergeCell ref="W74:W75"/>
    <mergeCell ref="AI56:AI57"/>
    <mergeCell ref="AK60:AK61"/>
    <mergeCell ref="AC56:AC57"/>
    <mergeCell ref="AE56:AE57"/>
    <mergeCell ref="S56:S57"/>
    <mergeCell ref="U56:U57"/>
    <mergeCell ref="W56:W57"/>
    <mergeCell ref="O60:O61"/>
    <mergeCell ref="W64:W65"/>
    <mergeCell ref="AA64:AA65"/>
    <mergeCell ref="AC64:AC65"/>
    <mergeCell ref="AO62:AO63"/>
    <mergeCell ref="O64:O65"/>
    <mergeCell ref="Q64:Q65"/>
    <mergeCell ref="S64:S65"/>
    <mergeCell ref="U64:U65"/>
    <mergeCell ref="AM56:AM57"/>
    <mergeCell ref="AO56:AO57"/>
    <mergeCell ref="AM66:AM67"/>
    <mergeCell ref="AO66:AO67"/>
    <mergeCell ref="Q78:Q79"/>
    <mergeCell ref="S78:S79"/>
    <mergeCell ref="AG56:AG57"/>
    <mergeCell ref="W54:W55"/>
    <mergeCell ref="Y54:Y55"/>
    <mergeCell ref="Q54:Q55"/>
    <mergeCell ref="AD53:AE53"/>
    <mergeCell ref="AF53:AG53"/>
    <mergeCell ref="AH53:AI53"/>
    <mergeCell ref="AJ53:AK53"/>
    <mergeCell ref="AL53:AM53"/>
    <mergeCell ref="AN53:AO53"/>
    <mergeCell ref="R53:S53"/>
    <mergeCell ref="T53:U53"/>
    <mergeCell ref="V53:W53"/>
    <mergeCell ref="X53:Y53"/>
    <mergeCell ref="Z53:AA53"/>
    <mergeCell ref="AB53:AC53"/>
    <mergeCell ref="G64:G65"/>
    <mergeCell ref="I64:I65"/>
    <mergeCell ref="K64:K65"/>
    <mergeCell ref="M64:M65"/>
    <mergeCell ref="AG64:AG65"/>
    <mergeCell ref="AI64:AI65"/>
    <mergeCell ref="AK64:AK65"/>
    <mergeCell ref="AM64:AM65"/>
    <mergeCell ref="AO64:AO65"/>
    <mergeCell ref="AK50:AK51"/>
    <mergeCell ref="AM50:AM51"/>
    <mergeCell ref="AO50:AO51"/>
    <mergeCell ref="S50:S51"/>
    <mergeCell ref="U50:U51"/>
    <mergeCell ref="W50:W51"/>
    <mergeCell ref="Y50:Y51"/>
    <mergeCell ref="AA50:AA51"/>
    <mergeCell ref="AC50:AC51"/>
    <mergeCell ref="A53:A55"/>
    <mergeCell ref="B53:E55"/>
    <mergeCell ref="F53:G53"/>
    <mergeCell ref="H53:I53"/>
    <mergeCell ref="J53:K53"/>
    <mergeCell ref="L53:M53"/>
    <mergeCell ref="N53:O53"/>
    <mergeCell ref="P53:Q53"/>
    <mergeCell ref="AB52:AC52"/>
    <mergeCell ref="AD52:AE52"/>
    <mergeCell ref="AF52:AG52"/>
    <mergeCell ref="AH52:AI52"/>
    <mergeCell ref="AJ52:AK52"/>
    <mergeCell ref="AL52:AM52"/>
    <mergeCell ref="P52:Q52"/>
    <mergeCell ref="R52:S52"/>
    <mergeCell ref="T52:U52"/>
    <mergeCell ref="V52:W52"/>
    <mergeCell ref="X52:Y52"/>
    <mergeCell ref="Z52:AA52"/>
    <mergeCell ref="F52:G52"/>
    <mergeCell ref="H52:I52"/>
    <mergeCell ref="J52:K52"/>
    <mergeCell ref="AO14:AO15"/>
    <mergeCell ref="S14:S15"/>
    <mergeCell ref="U14:U15"/>
    <mergeCell ref="W14:W15"/>
    <mergeCell ref="Y14:Y15"/>
    <mergeCell ref="AA14:AA15"/>
    <mergeCell ref="AC14:AC15"/>
    <mergeCell ref="AC42:AC43"/>
    <mergeCell ref="AE42:AE43"/>
    <mergeCell ref="AG42:AG43"/>
    <mergeCell ref="AI42:AI43"/>
    <mergeCell ref="AK42:AK43"/>
    <mergeCell ref="AM42:AM43"/>
    <mergeCell ref="Q42:Q43"/>
    <mergeCell ref="S42:S43"/>
    <mergeCell ref="U42:U43"/>
    <mergeCell ref="W42:W43"/>
    <mergeCell ref="Y42:Y43"/>
    <mergeCell ref="AA42:AA43"/>
    <mergeCell ref="AM16:AM17"/>
    <mergeCell ref="AO16:AO17"/>
    <mergeCell ref="S16:S17"/>
    <mergeCell ref="U16:U17"/>
    <mergeCell ref="S20:S21"/>
    <mergeCell ref="U20:U21"/>
    <mergeCell ref="AM22:AM23"/>
    <mergeCell ref="AO22:AO23"/>
    <mergeCell ref="AE28:AE29"/>
    <mergeCell ref="AG28:AG29"/>
    <mergeCell ref="AM18:AM19"/>
    <mergeCell ref="AO18:AO19"/>
    <mergeCell ref="S18:S19"/>
    <mergeCell ref="AA12:AA13"/>
    <mergeCell ref="AC12:AC13"/>
    <mergeCell ref="AE12:AE13"/>
    <mergeCell ref="AG12:AG13"/>
    <mergeCell ref="AI12:AI13"/>
    <mergeCell ref="AK12:AK13"/>
    <mergeCell ref="O12:O13"/>
    <mergeCell ref="Q12:Q13"/>
    <mergeCell ref="S12:S13"/>
    <mergeCell ref="U12:U13"/>
    <mergeCell ref="W12:W13"/>
    <mergeCell ref="Y12:Y13"/>
    <mergeCell ref="AE14:AE15"/>
    <mergeCell ref="AG14:AG15"/>
    <mergeCell ref="AI14:AI15"/>
    <mergeCell ref="AK14:AK15"/>
    <mergeCell ref="AM14:AM15"/>
    <mergeCell ref="B16:E17"/>
    <mergeCell ref="G16:G17"/>
    <mergeCell ref="I16:I17"/>
    <mergeCell ref="AE18:AE19"/>
    <mergeCell ref="AG18:AG19"/>
    <mergeCell ref="AI18:AI19"/>
    <mergeCell ref="AK18:AK19"/>
    <mergeCell ref="AN9:AO9"/>
    <mergeCell ref="G10:G11"/>
    <mergeCell ref="I10:I11"/>
    <mergeCell ref="K10:K11"/>
    <mergeCell ref="M10:M11"/>
    <mergeCell ref="O10:O11"/>
    <mergeCell ref="Q10:Q11"/>
    <mergeCell ref="S10:S11"/>
    <mergeCell ref="U10:U11"/>
    <mergeCell ref="W10:W11"/>
    <mergeCell ref="AB9:AC9"/>
    <mergeCell ref="AD9:AE9"/>
    <mergeCell ref="AF9:AG9"/>
    <mergeCell ref="AH9:AI9"/>
    <mergeCell ref="AJ9:AK9"/>
    <mergeCell ref="AL9:AM9"/>
    <mergeCell ref="AM12:AM13"/>
    <mergeCell ref="AO12:AO13"/>
    <mergeCell ref="B14:E15"/>
    <mergeCell ref="G14:G15"/>
    <mergeCell ref="I14:I15"/>
    <mergeCell ref="K14:K15"/>
    <mergeCell ref="M14:M15"/>
    <mergeCell ref="O14:O15"/>
    <mergeCell ref="Q14:Q15"/>
    <mergeCell ref="A6:AA7"/>
    <mergeCell ref="AB6:BA7"/>
    <mergeCell ref="A9:A11"/>
    <mergeCell ref="B9:E11"/>
    <mergeCell ref="F9:G9"/>
    <mergeCell ref="H9:I9"/>
    <mergeCell ref="J9:K9"/>
    <mergeCell ref="L9:M9"/>
    <mergeCell ref="N9:O9"/>
    <mergeCell ref="B84:E85"/>
    <mergeCell ref="G84:G85"/>
    <mergeCell ref="I84:I85"/>
    <mergeCell ref="K84:K85"/>
    <mergeCell ref="M84:M85"/>
    <mergeCell ref="O84:O85"/>
    <mergeCell ref="Q84:Q85"/>
    <mergeCell ref="S84:S85"/>
    <mergeCell ref="U84:U85"/>
    <mergeCell ref="W84:W85"/>
    <mergeCell ref="Y84:Y85"/>
    <mergeCell ref="AA84:AA85"/>
    <mergeCell ref="AC84:AC85"/>
    <mergeCell ref="AE84:AE85"/>
    <mergeCell ref="AG84:AG85"/>
    <mergeCell ref="AK10:AK11"/>
    <mergeCell ref="AM10:AM11"/>
    <mergeCell ref="AO10:AO11"/>
    <mergeCell ref="A12:A51"/>
    <mergeCell ref="B12:E13"/>
    <mergeCell ref="G12:G13"/>
    <mergeCell ref="I12:I13"/>
    <mergeCell ref="K12:K13"/>
    <mergeCell ref="M82:M83"/>
    <mergeCell ref="O82:O83"/>
    <mergeCell ref="Q82:Q83"/>
    <mergeCell ref="S82:S83"/>
    <mergeCell ref="U82:U83"/>
    <mergeCell ref="W82:W83"/>
    <mergeCell ref="Y82:Y83"/>
    <mergeCell ref="AA82:AA83"/>
    <mergeCell ref="AC82:AC83"/>
    <mergeCell ref="AE82:AE83"/>
    <mergeCell ref="AG82:AG83"/>
    <mergeCell ref="AI82:AI83"/>
    <mergeCell ref="P9:Q9"/>
    <mergeCell ref="R9:S9"/>
    <mergeCell ref="T9:U9"/>
    <mergeCell ref="V9:W9"/>
    <mergeCell ref="X9:Y9"/>
    <mergeCell ref="Z9:AA9"/>
    <mergeCell ref="M12:M13"/>
    <mergeCell ref="Y10:Y11"/>
    <mergeCell ref="AA10:AA11"/>
    <mergeCell ref="AC10:AC11"/>
    <mergeCell ref="AE10:AE11"/>
    <mergeCell ref="AG10:AG11"/>
    <mergeCell ref="AI10:AI11"/>
    <mergeCell ref="M42:M43"/>
    <mergeCell ref="O42:O43"/>
    <mergeCell ref="AG50:AG51"/>
    <mergeCell ref="AI50:AI51"/>
    <mergeCell ref="L52:M52"/>
    <mergeCell ref="N52:O52"/>
    <mergeCell ref="AI28:AI29"/>
    <mergeCell ref="Y88:Y89"/>
    <mergeCell ref="AA88:AA89"/>
    <mergeCell ref="AC88:AC89"/>
    <mergeCell ref="AE88:AE89"/>
    <mergeCell ref="AG88:AG89"/>
    <mergeCell ref="AI88:AI89"/>
    <mergeCell ref="AK82:AK83"/>
    <mergeCell ref="AM82:AM83"/>
    <mergeCell ref="AO82:AO83"/>
    <mergeCell ref="B86:E87"/>
    <mergeCell ref="G86:G87"/>
    <mergeCell ref="I86:I87"/>
    <mergeCell ref="K86:K87"/>
    <mergeCell ref="M86:M87"/>
    <mergeCell ref="O86:O87"/>
    <mergeCell ref="Q86:Q87"/>
    <mergeCell ref="S86:S87"/>
    <mergeCell ref="U86:U87"/>
    <mergeCell ref="W86:W87"/>
    <mergeCell ref="Y86:Y87"/>
    <mergeCell ref="AA86:AA87"/>
    <mergeCell ref="AC86:AC87"/>
    <mergeCell ref="AE86:AE87"/>
    <mergeCell ref="AG86:AG87"/>
    <mergeCell ref="AI86:AI87"/>
    <mergeCell ref="AK86:AK87"/>
    <mergeCell ref="AM86:AM87"/>
    <mergeCell ref="AO86:AO87"/>
    <mergeCell ref="B82:E83"/>
    <mergeCell ref="G82:G83"/>
    <mergeCell ref="I82:I83"/>
    <mergeCell ref="K82:K83"/>
    <mergeCell ref="AK88:AK89"/>
    <mergeCell ref="AM88:AM89"/>
    <mergeCell ref="AO88:AO89"/>
    <mergeCell ref="B90:E91"/>
    <mergeCell ref="G90:G91"/>
    <mergeCell ref="I90:I91"/>
    <mergeCell ref="K90:K91"/>
    <mergeCell ref="M90:M91"/>
    <mergeCell ref="O90:O91"/>
    <mergeCell ref="Q90:Q91"/>
    <mergeCell ref="S90:S91"/>
    <mergeCell ref="U90:U91"/>
    <mergeCell ref="W90:W91"/>
    <mergeCell ref="Y90:Y91"/>
    <mergeCell ref="AA90:AA91"/>
    <mergeCell ref="AC90:AC91"/>
    <mergeCell ref="AE90:AE91"/>
    <mergeCell ref="AG90:AG91"/>
    <mergeCell ref="AI90:AI91"/>
    <mergeCell ref="AK90:AK91"/>
    <mergeCell ref="AM90:AM91"/>
    <mergeCell ref="AO90:AO91"/>
    <mergeCell ref="B88:E89"/>
    <mergeCell ref="G88:G89"/>
    <mergeCell ref="I88:I89"/>
    <mergeCell ref="K88:K89"/>
    <mergeCell ref="M88:M89"/>
    <mergeCell ref="O88:O89"/>
    <mergeCell ref="Q88:Q89"/>
    <mergeCell ref="S88:S89"/>
    <mergeCell ref="U88:U89"/>
    <mergeCell ref="W88:W89"/>
    <mergeCell ref="AK92:AK93"/>
    <mergeCell ref="AM92:AM93"/>
    <mergeCell ref="AO92:AO93"/>
    <mergeCell ref="B92:E93"/>
    <mergeCell ref="G92:G93"/>
    <mergeCell ref="I92:I93"/>
    <mergeCell ref="K92:K93"/>
    <mergeCell ref="M92:M93"/>
    <mergeCell ref="O92:O93"/>
    <mergeCell ref="Q92:Q93"/>
    <mergeCell ref="S92:S93"/>
    <mergeCell ref="U92:U93"/>
    <mergeCell ref="W92:W93"/>
    <mergeCell ref="Y92:Y93"/>
    <mergeCell ref="AA92:AA93"/>
    <mergeCell ref="AC92:AC93"/>
    <mergeCell ref="AE92:AE93"/>
    <mergeCell ref="AG92:AG93"/>
    <mergeCell ref="AI92:AI93"/>
    <mergeCell ref="AM96:AM97"/>
    <mergeCell ref="AO96:AO97"/>
    <mergeCell ref="B94:E95"/>
    <mergeCell ref="G94:G95"/>
    <mergeCell ref="I94:I95"/>
    <mergeCell ref="K94:K95"/>
    <mergeCell ref="M94:M95"/>
    <mergeCell ref="O94:O95"/>
    <mergeCell ref="Q94:Q95"/>
    <mergeCell ref="S94:S95"/>
    <mergeCell ref="U94:U95"/>
    <mergeCell ref="W94:W95"/>
    <mergeCell ref="Y94:Y95"/>
    <mergeCell ref="AA94:AA95"/>
    <mergeCell ref="AC94:AC95"/>
    <mergeCell ref="AE94:AE95"/>
    <mergeCell ref="AG94:AG95"/>
    <mergeCell ref="AI94:AI95"/>
    <mergeCell ref="M98:M99"/>
    <mergeCell ref="O98:O99"/>
    <mergeCell ref="Q98:Q99"/>
    <mergeCell ref="S98:S99"/>
    <mergeCell ref="U98:U99"/>
    <mergeCell ref="W98:W99"/>
    <mergeCell ref="Y98:Y99"/>
    <mergeCell ref="AA98:AA99"/>
    <mergeCell ref="AC98:AC99"/>
    <mergeCell ref="AE98:AE99"/>
    <mergeCell ref="AG98:AG99"/>
    <mergeCell ref="AI98:AI99"/>
    <mergeCell ref="AK94:AK95"/>
    <mergeCell ref="AM94:AM95"/>
    <mergeCell ref="AO94:AO95"/>
    <mergeCell ref="B96:E97"/>
    <mergeCell ref="G96:G97"/>
    <mergeCell ref="I96:I97"/>
    <mergeCell ref="K96:K97"/>
    <mergeCell ref="M96:M97"/>
    <mergeCell ref="O96:O97"/>
    <mergeCell ref="Q96:Q97"/>
    <mergeCell ref="S96:S97"/>
    <mergeCell ref="U96:U97"/>
    <mergeCell ref="W96:W97"/>
    <mergeCell ref="Y96:Y97"/>
    <mergeCell ref="AA96:AA97"/>
    <mergeCell ref="AC96:AC97"/>
    <mergeCell ref="AE96:AE97"/>
    <mergeCell ref="AG96:AG97"/>
    <mergeCell ref="AI96:AI97"/>
    <mergeCell ref="AK96:AK97"/>
    <mergeCell ref="Y102:Y103"/>
    <mergeCell ref="AA102:AA103"/>
    <mergeCell ref="AC102:AC103"/>
    <mergeCell ref="AE102:AE103"/>
    <mergeCell ref="AG102:AG103"/>
    <mergeCell ref="AI102:AI103"/>
    <mergeCell ref="AK98:AK99"/>
    <mergeCell ref="AM98:AM99"/>
    <mergeCell ref="AO98:AO99"/>
    <mergeCell ref="B100:E101"/>
    <mergeCell ref="G100:G101"/>
    <mergeCell ref="I100:I101"/>
    <mergeCell ref="K100:K101"/>
    <mergeCell ref="M100:M101"/>
    <mergeCell ref="O100:O101"/>
    <mergeCell ref="Q100:Q101"/>
    <mergeCell ref="S100:S101"/>
    <mergeCell ref="U100:U101"/>
    <mergeCell ref="W100:W101"/>
    <mergeCell ref="Y100:Y101"/>
    <mergeCell ref="AA100:AA101"/>
    <mergeCell ref="AC100:AC101"/>
    <mergeCell ref="AE100:AE101"/>
    <mergeCell ref="AG100:AG101"/>
    <mergeCell ref="AI100:AI101"/>
    <mergeCell ref="AK100:AK101"/>
    <mergeCell ref="AM100:AM101"/>
    <mergeCell ref="AO100:AO101"/>
    <mergeCell ref="B98:E99"/>
    <mergeCell ref="G98:G99"/>
    <mergeCell ref="I98:I99"/>
    <mergeCell ref="K98:K99"/>
    <mergeCell ref="AK102:AK103"/>
    <mergeCell ref="AM102:AM103"/>
    <mergeCell ref="AO102:AO103"/>
    <mergeCell ref="B108:E109"/>
    <mergeCell ref="G108:G109"/>
    <mergeCell ref="I108:I109"/>
    <mergeCell ref="K108:K109"/>
    <mergeCell ref="M108:M109"/>
    <mergeCell ref="O108:O109"/>
    <mergeCell ref="Q108:Q109"/>
    <mergeCell ref="S108:S109"/>
    <mergeCell ref="U108:U109"/>
    <mergeCell ref="W108:W109"/>
    <mergeCell ref="Y108:Y109"/>
    <mergeCell ref="AA108:AA109"/>
    <mergeCell ref="AC108:AC109"/>
    <mergeCell ref="AE108:AE109"/>
    <mergeCell ref="AG108:AG109"/>
    <mergeCell ref="AI108:AI109"/>
    <mergeCell ref="AK108:AK109"/>
    <mergeCell ref="AM108:AM109"/>
    <mergeCell ref="AO108:AO109"/>
    <mergeCell ref="B102:E103"/>
    <mergeCell ref="G102:G103"/>
    <mergeCell ref="I102:I103"/>
    <mergeCell ref="K102:K103"/>
    <mergeCell ref="M102:M103"/>
    <mergeCell ref="O102:O103"/>
    <mergeCell ref="Q102:Q103"/>
    <mergeCell ref="S102:S103"/>
    <mergeCell ref="U102:U103"/>
    <mergeCell ref="W102:W103"/>
    <mergeCell ref="AH112:AI112"/>
    <mergeCell ref="AJ112:AK112"/>
    <mergeCell ref="AL112:AM112"/>
    <mergeCell ref="AN112:AO112"/>
    <mergeCell ref="A113:A115"/>
    <mergeCell ref="B113:E115"/>
    <mergeCell ref="F113:G113"/>
    <mergeCell ref="H113:I113"/>
    <mergeCell ref="J113:K113"/>
    <mergeCell ref="L113:M113"/>
    <mergeCell ref="N113:O113"/>
    <mergeCell ref="P113:Q113"/>
    <mergeCell ref="R113:S113"/>
    <mergeCell ref="T113:U113"/>
    <mergeCell ref="V113:W113"/>
    <mergeCell ref="X113:Y113"/>
    <mergeCell ref="Z113:AA113"/>
    <mergeCell ref="AB113:AC113"/>
    <mergeCell ref="AD113:AE113"/>
    <mergeCell ref="AH113:AI113"/>
    <mergeCell ref="AJ113:AK113"/>
    <mergeCell ref="AL113:AM113"/>
    <mergeCell ref="AN113:AO113"/>
    <mergeCell ref="F114:G115"/>
    <mergeCell ref="H114:I115"/>
    <mergeCell ref="J114:K115"/>
    <mergeCell ref="L114:M115"/>
    <mergeCell ref="N114:O115"/>
    <mergeCell ref="P114:Q115"/>
    <mergeCell ref="R114:S115"/>
    <mergeCell ref="T114:U115"/>
    <mergeCell ref="V114:W115"/>
    <mergeCell ref="AB114:AC115"/>
    <mergeCell ref="AD114:AE115"/>
    <mergeCell ref="AF114:AG115"/>
    <mergeCell ref="AH114:AI115"/>
    <mergeCell ref="AJ114:AK115"/>
    <mergeCell ref="AL114:AM115"/>
    <mergeCell ref="AN114:AO115"/>
    <mergeCell ref="B116:E117"/>
    <mergeCell ref="G116:G117"/>
    <mergeCell ref="I116:I117"/>
    <mergeCell ref="K116:K117"/>
    <mergeCell ref="M116:M117"/>
    <mergeCell ref="O116:O117"/>
    <mergeCell ref="Q116:Q117"/>
    <mergeCell ref="S116:S117"/>
    <mergeCell ref="U116:U117"/>
    <mergeCell ref="W116:W117"/>
    <mergeCell ref="Y116:Y117"/>
    <mergeCell ref="AA116:AA117"/>
    <mergeCell ref="AC116:AC117"/>
    <mergeCell ref="AE116:AE117"/>
    <mergeCell ref="AG116:AG117"/>
    <mergeCell ref="A116:A144"/>
    <mergeCell ref="AF113:AG113"/>
    <mergeCell ref="J112:K112"/>
    <mergeCell ref="L112:M112"/>
    <mergeCell ref="N112:O112"/>
    <mergeCell ref="P112:Q112"/>
    <mergeCell ref="R112:S112"/>
    <mergeCell ref="T112:U112"/>
    <mergeCell ref="V112:W112"/>
    <mergeCell ref="X112:Y112"/>
    <mergeCell ref="Z112:AA112"/>
    <mergeCell ref="AB112:AC112"/>
    <mergeCell ref="AD112:AE112"/>
    <mergeCell ref="AF112:AG112"/>
    <mergeCell ref="P121:Q121"/>
    <mergeCell ref="R121:S121"/>
    <mergeCell ref="AN147:AO148"/>
    <mergeCell ref="AI116:AI117"/>
    <mergeCell ref="AK116:AK117"/>
    <mergeCell ref="AM116:AM117"/>
    <mergeCell ref="AO116:AO117"/>
    <mergeCell ref="B118:E119"/>
    <mergeCell ref="G118:G119"/>
    <mergeCell ref="I118:I119"/>
    <mergeCell ref="K118:K119"/>
    <mergeCell ref="M118:M119"/>
    <mergeCell ref="O118:O119"/>
    <mergeCell ref="Q118:Q119"/>
    <mergeCell ref="S118:S119"/>
    <mergeCell ref="U118:U119"/>
    <mergeCell ref="W118:W119"/>
    <mergeCell ref="Y118:Y119"/>
    <mergeCell ref="AA118:AA119"/>
    <mergeCell ref="AC118:AC119"/>
    <mergeCell ref="AE118:AE119"/>
    <mergeCell ref="AG118:AG119"/>
    <mergeCell ref="AI118:AI119"/>
    <mergeCell ref="AK118:AK119"/>
    <mergeCell ref="AO118:AO119"/>
    <mergeCell ref="T121:U121"/>
    <mergeCell ref="V121:W121"/>
    <mergeCell ref="X121:Y121"/>
    <mergeCell ref="B121:E121"/>
    <mergeCell ref="F121:G121"/>
    <mergeCell ref="H121:I121"/>
    <mergeCell ref="J121:K121"/>
    <mergeCell ref="L121:M121"/>
    <mergeCell ref="B138:E138"/>
    <mergeCell ref="B151:E151"/>
    <mergeCell ref="AB151:AC151"/>
    <mergeCell ref="R146:S146"/>
    <mergeCell ref="T146:U146"/>
    <mergeCell ref="V146:W146"/>
    <mergeCell ref="X146:Y146"/>
    <mergeCell ref="Z146:AA146"/>
    <mergeCell ref="AB146:AC146"/>
    <mergeCell ref="AD146:AE146"/>
    <mergeCell ref="AF146:AG146"/>
    <mergeCell ref="AH146:AI146"/>
    <mergeCell ref="AJ146:AK146"/>
    <mergeCell ref="AL146:AM146"/>
    <mergeCell ref="AN146:AO146"/>
    <mergeCell ref="F147:G148"/>
    <mergeCell ref="H147:I148"/>
    <mergeCell ref="J147:K148"/>
    <mergeCell ref="L147:M148"/>
    <mergeCell ref="N147:O148"/>
    <mergeCell ref="P147:Q148"/>
    <mergeCell ref="R147:S148"/>
    <mergeCell ref="T147:U148"/>
    <mergeCell ref="V147:W148"/>
    <mergeCell ref="X147:Y148"/>
    <mergeCell ref="Z147:AA148"/>
    <mergeCell ref="AB147:AC148"/>
    <mergeCell ref="AD147:AE148"/>
    <mergeCell ref="AF147:AG148"/>
    <mergeCell ref="AH147:AI148"/>
    <mergeCell ref="AJ147:AK148"/>
    <mergeCell ref="AL147:AM148"/>
    <mergeCell ref="R160:S160"/>
    <mergeCell ref="T160:U160"/>
    <mergeCell ref="V160:W160"/>
    <mergeCell ref="X160:Y160"/>
    <mergeCell ref="Z160:AA160"/>
    <mergeCell ref="AB160:AC160"/>
    <mergeCell ref="AD160:AE160"/>
    <mergeCell ref="AF160:AG160"/>
    <mergeCell ref="AH160:AI160"/>
    <mergeCell ref="AJ160:AK160"/>
    <mergeCell ref="AL160:AM160"/>
    <mergeCell ref="AL151:AM151"/>
    <mergeCell ref="AH153:AI153"/>
    <mergeCell ref="AJ153:AK153"/>
    <mergeCell ref="AL153:AM153"/>
    <mergeCell ref="AH156:AI156"/>
    <mergeCell ref="AJ156:AK156"/>
    <mergeCell ref="Z150:AA150"/>
    <mergeCell ref="AB150:AC150"/>
    <mergeCell ref="B157:E157"/>
    <mergeCell ref="B158:E158"/>
    <mergeCell ref="J153:K153"/>
    <mergeCell ref="J151:K151"/>
    <mergeCell ref="J149:K149"/>
    <mergeCell ref="L149:M149"/>
    <mergeCell ref="L151:M151"/>
    <mergeCell ref="L153:M153"/>
    <mergeCell ref="L154:M154"/>
    <mergeCell ref="L155:M155"/>
    <mergeCell ref="L156:M156"/>
    <mergeCell ref="B156:E156"/>
    <mergeCell ref="B155:E155"/>
    <mergeCell ref="B153:E153"/>
    <mergeCell ref="L157:M157"/>
    <mergeCell ref="L158:M158"/>
    <mergeCell ref="N158:O158"/>
    <mergeCell ref="N157:O157"/>
    <mergeCell ref="N156:O156"/>
    <mergeCell ref="N155:O155"/>
    <mergeCell ref="N154:O154"/>
    <mergeCell ref="N153:O153"/>
    <mergeCell ref="N151:O151"/>
    <mergeCell ref="P149:Q149"/>
    <mergeCell ref="N149:O149"/>
    <mergeCell ref="P151:Q151"/>
    <mergeCell ref="P153:Q153"/>
    <mergeCell ref="P154:Q154"/>
    <mergeCell ref="B152:E152"/>
    <mergeCell ref="P155:Q155"/>
    <mergeCell ref="B159:E159"/>
    <mergeCell ref="F159:G159"/>
    <mergeCell ref="H159:I159"/>
    <mergeCell ref="J159:K159"/>
    <mergeCell ref="L159:M159"/>
    <mergeCell ref="N159:O159"/>
    <mergeCell ref="P159:Q159"/>
    <mergeCell ref="R159:S159"/>
    <mergeCell ref="T159:U159"/>
    <mergeCell ref="V159:W159"/>
    <mergeCell ref="X159:Y159"/>
    <mergeCell ref="Z159:AA159"/>
    <mergeCell ref="AB159:AC159"/>
    <mergeCell ref="A149:A159"/>
    <mergeCell ref="B154:E154"/>
    <mergeCell ref="F160:G160"/>
    <mergeCell ref="H160:I160"/>
    <mergeCell ref="J160:K160"/>
    <mergeCell ref="L160:M160"/>
    <mergeCell ref="N160:O160"/>
    <mergeCell ref="P160:Q160"/>
    <mergeCell ref="B149:E149"/>
    <mergeCell ref="AB149:AC149"/>
    <mergeCell ref="B150:E150"/>
    <mergeCell ref="F150:G150"/>
    <mergeCell ref="H150:I150"/>
    <mergeCell ref="J150:K150"/>
    <mergeCell ref="L150:M150"/>
    <mergeCell ref="N150:O150"/>
    <mergeCell ref="P150:Q150"/>
    <mergeCell ref="R150:S150"/>
    <mergeCell ref="T150:U150"/>
  </mergeCells>
  <phoneticPr fontId="37" type="noConversion"/>
  <pageMargins left="0.7" right="0.7" top="0.75" bottom="0.75" header="0.3" footer="0.3"/>
  <pageSetup paperSize="8" scale="36"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K135"/>
  <sheetViews>
    <sheetView topLeftCell="A116" zoomScale="60" zoomScaleNormal="60" workbookViewId="0">
      <selection activeCell="B58" sqref="B58"/>
    </sheetView>
  </sheetViews>
  <sheetFormatPr baseColWidth="10" defaultRowHeight="15" x14ac:dyDescent="0.25"/>
  <cols>
    <col min="1" max="1" width="3.140625" style="7" customWidth="1"/>
    <col min="2" max="2" width="32.85546875" style="55" customWidth="1"/>
    <col min="3" max="3" width="39.5703125" style="56" customWidth="1"/>
    <col min="4" max="4" width="89.85546875" style="36" customWidth="1"/>
    <col min="5" max="5" width="21.85546875" style="57" customWidth="1"/>
    <col min="6" max="6" width="31.85546875" style="1" customWidth="1"/>
    <col min="7" max="8" width="21.85546875" style="36" customWidth="1"/>
    <col min="9" max="9" width="83" style="58" customWidth="1"/>
    <col min="10" max="10" width="39.28515625" style="54" customWidth="1"/>
  </cols>
  <sheetData>
    <row r="1" spans="1:10" ht="71.25" customHeight="1" x14ac:dyDescent="0.25"/>
    <row r="2" spans="1:10" ht="36.75" customHeight="1" x14ac:dyDescent="0.25">
      <c r="B2" s="224" t="s">
        <v>169</v>
      </c>
      <c r="C2" s="225"/>
      <c r="D2" s="225"/>
      <c r="E2" s="225"/>
      <c r="F2" s="225"/>
      <c r="G2" s="226"/>
      <c r="H2" s="59"/>
      <c r="I2" s="59"/>
    </row>
    <row r="3" spans="1:10" ht="15" customHeight="1" x14ac:dyDescent="0.25">
      <c r="D3" s="59"/>
      <c r="E3" s="59"/>
      <c r="F3" s="59"/>
      <c r="G3" s="59"/>
      <c r="H3" s="59"/>
      <c r="I3" s="59"/>
    </row>
    <row r="4" spans="1:10" ht="15.75" customHeight="1" x14ac:dyDescent="0.25">
      <c r="C4" s="60"/>
      <c r="D4" s="61"/>
      <c r="E4" s="62"/>
      <c r="F4" s="61"/>
      <c r="G4" s="61"/>
      <c r="H4" s="59"/>
      <c r="I4" s="59"/>
    </row>
    <row r="5" spans="1:10" ht="15.75" customHeight="1" x14ac:dyDescent="0.25">
      <c r="B5" s="227" t="s">
        <v>170</v>
      </c>
      <c r="C5" s="228"/>
      <c r="D5" s="228"/>
      <c r="E5" s="228"/>
      <c r="F5" s="228"/>
      <c r="G5" s="229"/>
      <c r="H5" s="59"/>
      <c r="I5" s="59"/>
    </row>
    <row r="7" spans="1:10" s="39" customFormat="1" ht="121.5" customHeight="1" x14ac:dyDescent="0.25">
      <c r="A7" s="63"/>
      <c r="B7" s="64" t="s">
        <v>171</v>
      </c>
      <c r="C7" s="65" t="s">
        <v>172</v>
      </c>
      <c r="D7" s="64" t="s">
        <v>173</v>
      </c>
      <c r="E7" s="64" t="s">
        <v>174</v>
      </c>
      <c r="F7" s="64" t="s">
        <v>175</v>
      </c>
      <c r="G7" s="64" t="s">
        <v>176</v>
      </c>
      <c r="H7" s="64" t="s">
        <v>91</v>
      </c>
      <c r="I7" s="65" t="s">
        <v>177</v>
      </c>
      <c r="J7" s="65" t="s">
        <v>178</v>
      </c>
    </row>
    <row r="8" spans="1:10" ht="178.5" customHeight="1" x14ac:dyDescent="0.25">
      <c r="B8" s="66" t="s">
        <v>179</v>
      </c>
      <c r="C8" s="67" t="s">
        <v>180</v>
      </c>
      <c r="D8" s="68" t="s">
        <v>181</v>
      </c>
      <c r="E8" s="69" t="s">
        <v>182</v>
      </c>
      <c r="F8" s="66" t="s">
        <v>183</v>
      </c>
      <c r="G8" s="66" t="s">
        <v>184</v>
      </c>
      <c r="H8" s="66" t="s">
        <v>185</v>
      </c>
      <c r="I8" s="70" t="s">
        <v>186</v>
      </c>
      <c r="J8" s="71"/>
    </row>
    <row r="9" spans="1:10" ht="132.75" customHeight="1" x14ac:dyDescent="0.25">
      <c r="B9" s="66" t="s">
        <v>179</v>
      </c>
      <c r="C9" s="67" t="s">
        <v>180</v>
      </c>
      <c r="D9" s="68" t="s">
        <v>187</v>
      </c>
      <c r="E9" s="72" t="s">
        <v>188</v>
      </c>
      <c r="F9" s="73" t="s">
        <v>189</v>
      </c>
      <c r="G9" s="66">
        <v>2009</v>
      </c>
      <c r="H9" s="66">
        <v>1</v>
      </c>
      <c r="I9" s="70" t="s">
        <v>190</v>
      </c>
      <c r="J9" s="71"/>
    </row>
    <row r="10" spans="1:10" ht="217.5" customHeight="1" x14ac:dyDescent="0.25">
      <c r="B10" s="66" t="s">
        <v>179</v>
      </c>
      <c r="C10" s="67" t="s">
        <v>180</v>
      </c>
      <c r="D10" s="68" t="s">
        <v>191</v>
      </c>
      <c r="E10" s="72" t="s">
        <v>192</v>
      </c>
      <c r="F10" s="66" t="s">
        <v>193</v>
      </c>
      <c r="G10" s="74">
        <v>2021</v>
      </c>
      <c r="H10" s="66">
        <v>956</v>
      </c>
      <c r="I10" s="70" t="s">
        <v>194</v>
      </c>
      <c r="J10" s="71"/>
    </row>
    <row r="11" spans="1:10" ht="107.45" customHeight="1" x14ac:dyDescent="0.25">
      <c r="B11" s="66" t="s">
        <v>179</v>
      </c>
      <c r="C11" s="67" t="s">
        <v>180</v>
      </c>
      <c r="D11" s="75" t="s">
        <v>195</v>
      </c>
      <c r="E11" s="72" t="s">
        <v>196</v>
      </c>
      <c r="F11" s="73" t="s">
        <v>197</v>
      </c>
      <c r="G11" s="66">
        <v>2003</v>
      </c>
      <c r="H11" s="73" t="s">
        <v>198</v>
      </c>
      <c r="I11" s="70" t="s">
        <v>199</v>
      </c>
      <c r="J11" s="71"/>
    </row>
    <row r="12" spans="1:10" ht="68.45" customHeight="1" x14ac:dyDescent="0.25">
      <c r="B12" s="66" t="s">
        <v>179</v>
      </c>
      <c r="C12" s="67" t="s">
        <v>180</v>
      </c>
      <c r="D12" s="75" t="s">
        <v>200</v>
      </c>
      <c r="E12" s="72" t="s">
        <v>201</v>
      </c>
      <c r="F12" s="73" t="s">
        <v>202</v>
      </c>
      <c r="G12" s="66">
        <v>2007</v>
      </c>
      <c r="H12" s="73" t="s">
        <v>203</v>
      </c>
      <c r="I12" s="70" t="s">
        <v>204</v>
      </c>
      <c r="J12" s="71"/>
    </row>
    <row r="13" spans="1:10" ht="58.5" customHeight="1" x14ac:dyDescent="0.25">
      <c r="B13" s="66" t="s">
        <v>179</v>
      </c>
      <c r="C13" s="67" t="s">
        <v>180</v>
      </c>
      <c r="D13" s="75" t="s">
        <v>205</v>
      </c>
      <c r="E13" s="72" t="s">
        <v>206</v>
      </c>
      <c r="F13" s="73" t="s">
        <v>207</v>
      </c>
      <c r="G13" s="66">
        <v>2004</v>
      </c>
      <c r="H13" s="73" t="s">
        <v>185</v>
      </c>
      <c r="I13" s="70" t="s">
        <v>208</v>
      </c>
      <c r="J13" s="71"/>
    </row>
    <row r="14" spans="1:10" ht="74.099999999999994" customHeight="1" x14ac:dyDescent="0.25">
      <c r="B14" s="66" t="s">
        <v>179</v>
      </c>
      <c r="C14" s="67" t="s">
        <v>180</v>
      </c>
      <c r="D14" s="75" t="s">
        <v>209</v>
      </c>
      <c r="E14" s="72" t="s">
        <v>210</v>
      </c>
      <c r="F14" s="73" t="s">
        <v>211</v>
      </c>
      <c r="G14" s="66">
        <v>2016</v>
      </c>
      <c r="H14" s="73" t="s">
        <v>185</v>
      </c>
      <c r="I14" s="70" t="s">
        <v>212</v>
      </c>
      <c r="J14" s="71"/>
    </row>
    <row r="15" spans="1:10" ht="89.25" customHeight="1" x14ac:dyDescent="0.25">
      <c r="B15" s="66" t="s">
        <v>179</v>
      </c>
      <c r="C15" s="67" t="s">
        <v>180</v>
      </c>
      <c r="D15" s="75" t="s">
        <v>213</v>
      </c>
      <c r="E15" s="72" t="s">
        <v>214</v>
      </c>
      <c r="F15" s="73" t="s">
        <v>215</v>
      </c>
      <c r="G15" s="66">
        <v>2018</v>
      </c>
      <c r="H15" s="73" t="s">
        <v>216</v>
      </c>
      <c r="I15" s="70" t="s">
        <v>217</v>
      </c>
      <c r="J15" s="71"/>
    </row>
    <row r="16" spans="1:10" ht="87.6" customHeight="1" x14ac:dyDescent="0.25">
      <c r="B16" s="66" t="s">
        <v>179</v>
      </c>
      <c r="C16" s="67" t="s">
        <v>180</v>
      </c>
      <c r="D16" s="75" t="s">
        <v>218</v>
      </c>
      <c r="E16" s="72" t="s">
        <v>219</v>
      </c>
      <c r="F16" s="73" t="s">
        <v>220</v>
      </c>
      <c r="G16" s="66">
        <v>1999</v>
      </c>
      <c r="H16" s="73" t="s">
        <v>221</v>
      </c>
      <c r="I16" s="70" t="s">
        <v>222</v>
      </c>
      <c r="J16" s="71"/>
    </row>
    <row r="17" spans="2:10" ht="51" customHeight="1" x14ac:dyDescent="0.25">
      <c r="B17" s="66" t="s">
        <v>179</v>
      </c>
      <c r="C17" s="67" t="s">
        <v>180</v>
      </c>
      <c r="D17" s="75" t="s">
        <v>223</v>
      </c>
      <c r="E17" s="72" t="s">
        <v>224</v>
      </c>
      <c r="F17" s="73" t="s">
        <v>220</v>
      </c>
      <c r="G17" s="66">
        <v>2014</v>
      </c>
      <c r="H17" s="73" t="s">
        <v>225</v>
      </c>
      <c r="I17" s="70" t="s">
        <v>226</v>
      </c>
      <c r="J17" s="71"/>
    </row>
    <row r="18" spans="2:10" ht="114" customHeight="1" x14ac:dyDescent="0.25">
      <c r="B18" s="66" t="s">
        <v>179</v>
      </c>
      <c r="C18" s="67" t="s">
        <v>180</v>
      </c>
      <c r="D18" s="75" t="s">
        <v>227</v>
      </c>
      <c r="E18" s="72" t="s">
        <v>228</v>
      </c>
      <c r="F18" s="73" t="s">
        <v>229</v>
      </c>
      <c r="G18" s="66">
        <v>2012</v>
      </c>
      <c r="H18" s="73" t="s">
        <v>185</v>
      </c>
      <c r="I18" s="70" t="s">
        <v>230</v>
      </c>
      <c r="J18" s="71"/>
    </row>
    <row r="19" spans="2:10" ht="111.75" customHeight="1" x14ac:dyDescent="0.25">
      <c r="B19" s="66" t="s">
        <v>179</v>
      </c>
      <c r="C19" s="67" t="s">
        <v>180</v>
      </c>
      <c r="D19" s="75" t="s">
        <v>231</v>
      </c>
      <c r="E19" s="72" t="s">
        <v>232</v>
      </c>
      <c r="F19" s="73" t="s">
        <v>233</v>
      </c>
      <c r="G19" s="66">
        <v>2007</v>
      </c>
      <c r="H19" s="73">
        <v>2202</v>
      </c>
      <c r="I19" s="70" t="s">
        <v>234</v>
      </c>
      <c r="J19" s="71"/>
    </row>
    <row r="20" spans="2:10" ht="145.5" customHeight="1" x14ac:dyDescent="0.25">
      <c r="B20" s="66" t="s">
        <v>179</v>
      </c>
      <c r="C20" s="67" t="s">
        <v>180</v>
      </c>
      <c r="D20" s="75" t="s">
        <v>235</v>
      </c>
      <c r="E20" s="72" t="s">
        <v>236</v>
      </c>
      <c r="F20" s="76" t="s">
        <v>237</v>
      </c>
      <c r="G20" s="66">
        <v>2013</v>
      </c>
      <c r="H20" s="73" t="s">
        <v>238</v>
      </c>
      <c r="I20" s="70" t="s">
        <v>239</v>
      </c>
      <c r="J20" s="71"/>
    </row>
    <row r="21" spans="2:10" ht="88.5" customHeight="1" x14ac:dyDescent="0.25">
      <c r="B21" s="77" t="s">
        <v>240</v>
      </c>
      <c r="C21" s="78" t="s">
        <v>241</v>
      </c>
      <c r="D21" s="79" t="s">
        <v>242</v>
      </c>
      <c r="E21" s="80" t="s">
        <v>243</v>
      </c>
      <c r="F21" s="81" t="s">
        <v>244</v>
      </c>
      <c r="G21" s="77">
        <v>1991</v>
      </c>
      <c r="H21" s="81" t="s">
        <v>185</v>
      </c>
      <c r="I21" s="82" t="s">
        <v>245</v>
      </c>
      <c r="J21" s="71"/>
    </row>
    <row r="22" spans="2:10" ht="141" customHeight="1" x14ac:dyDescent="0.25">
      <c r="B22" s="77" t="s">
        <v>240</v>
      </c>
      <c r="C22" s="78" t="s">
        <v>241</v>
      </c>
      <c r="D22" s="79" t="s">
        <v>246</v>
      </c>
      <c r="E22" s="80" t="s">
        <v>247</v>
      </c>
      <c r="F22" s="83" t="s">
        <v>248</v>
      </c>
      <c r="G22" s="77">
        <v>2012</v>
      </c>
      <c r="H22" s="81" t="s">
        <v>185</v>
      </c>
      <c r="I22" s="82" t="s">
        <v>249</v>
      </c>
      <c r="J22" s="71"/>
    </row>
    <row r="23" spans="2:10" ht="137.1" customHeight="1" x14ac:dyDescent="0.25">
      <c r="B23" s="77" t="s">
        <v>240</v>
      </c>
      <c r="C23" s="78" t="s">
        <v>241</v>
      </c>
      <c r="D23" s="79" t="s">
        <v>250</v>
      </c>
      <c r="E23" s="80" t="s">
        <v>251</v>
      </c>
      <c r="F23" s="83" t="s">
        <v>252</v>
      </c>
      <c r="G23" s="77">
        <v>2016</v>
      </c>
      <c r="H23" s="81" t="s">
        <v>185</v>
      </c>
      <c r="I23" s="82" t="s">
        <v>253</v>
      </c>
      <c r="J23" s="71"/>
    </row>
    <row r="24" spans="2:10" ht="69" customHeight="1" x14ac:dyDescent="0.25">
      <c r="B24" s="77" t="s">
        <v>240</v>
      </c>
      <c r="C24" s="78" t="s">
        <v>241</v>
      </c>
      <c r="D24" s="79" t="s">
        <v>254</v>
      </c>
      <c r="E24" s="80" t="s">
        <v>255</v>
      </c>
      <c r="F24" s="81" t="s">
        <v>256</v>
      </c>
      <c r="G24" s="84">
        <v>43952</v>
      </c>
      <c r="H24" s="81" t="s">
        <v>185</v>
      </c>
      <c r="I24" s="82" t="s">
        <v>257</v>
      </c>
      <c r="J24" s="71"/>
    </row>
    <row r="25" spans="2:10" ht="95.1" customHeight="1" x14ac:dyDescent="0.25">
      <c r="B25" s="66" t="s">
        <v>258</v>
      </c>
      <c r="C25" s="67" t="s">
        <v>259</v>
      </c>
      <c r="D25" s="75" t="s">
        <v>260</v>
      </c>
      <c r="E25" s="72" t="s">
        <v>261</v>
      </c>
      <c r="F25" s="85" t="s">
        <v>262</v>
      </c>
      <c r="G25" s="66">
        <v>2014</v>
      </c>
      <c r="H25" s="73" t="s">
        <v>185</v>
      </c>
      <c r="I25" s="70" t="s">
        <v>263</v>
      </c>
      <c r="J25" s="71"/>
    </row>
    <row r="26" spans="2:10" ht="126.6" customHeight="1" x14ac:dyDescent="0.25">
      <c r="B26" s="66" t="s">
        <v>258</v>
      </c>
      <c r="C26" s="67" t="s">
        <v>259</v>
      </c>
      <c r="D26" s="75" t="s">
        <v>264</v>
      </c>
      <c r="E26" s="72" t="s">
        <v>265</v>
      </c>
      <c r="F26" s="85" t="s">
        <v>266</v>
      </c>
      <c r="G26" s="66">
        <v>2018</v>
      </c>
      <c r="H26" s="73" t="s">
        <v>185</v>
      </c>
      <c r="I26" s="70" t="s">
        <v>267</v>
      </c>
      <c r="J26" s="71"/>
    </row>
    <row r="27" spans="2:10" ht="156.75" customHeight="1" x14ac:dyDescent="0.25">
      <c r="B27" s="76" t="s">
        <v>268</v>
      </c>
      <c r="C27" s="67" t="s">
        <v>259</v>
      </c>
      <c r="D27" s="86" t="s">
        <v>269</v>
      </c>
      <c r="E27" s="72" t="s">
        <v>270</v>
      </c>
      <c r="F27" s="76" t="s">
        <v>271</v>
      </c>
      <c r="G27" s="76">
        <v>2015</v>
      </c>
      <c r="H27" s="76">
        <v>27</v>
      </c>
      <c r="I27" s="70" t="s">
        <v>272</v>
      </c>
      <c r="J27" s="230" t="s">
        <v>273</v>
      </c>
    </row>
    <row r="28" spans="2:10" ht="139.5" customHeight="1" x14ac:dyDescent="0.25">
      <c r="B28" s="76" t="s">
        <v>268</v>
      </c>
      <c r="C28" s="67" t="s">
        <v>259</v>
      </c>
      <c r="D28" s="86" t="s">
        <v>274</v>
      </c>
      <c r="E28" s="72" t="s">
        <v>275</v>
      </c>
      <c r="F28" s="76" t="s">
        <v>276</v>
      </c>
      <c r="G28" s="76">
        <v>2010</v>
      </c>
      <c r="H28" s="76">
        <v>37</v>
      </c>
      <c r="I28" s="70" t="s">
        <v>277</v>
      </c>
      <c r="J28" s="230"/>
    </row>
    <row r="29" spans="2:10" ht="97.5" customHeight="1" x14ac:dyDescent="0.25">
      <c r="B29" s="77" t="s">
        <v>278</v>
      </c>
      <c r="C29" s="83" t="s">
        <v>279</v>
      </c>
      <c r="D29" s="79" t="s">
        <v>280</v>
      </c>
      <c r="E29" s="80" t="s">
        <v>281</v>
      </c>
      <c r="F29" s="81" t="s">
        <v>229</v>
      </c>
      <c r="G29" s="77">
        <v>2009</v>
      </c>
      <c r="H29" s="81" t="s">
        <v>185</v>
      </c>
      <c r="I29" s="82" t="s">
        <v>282</v>
      </c>
      <c r="J29" s="71"/>
    </row>
    <row r="30" spans="2:10" ht="153.6" customHeight="1" x14ac:dyDescent="0.25">
      <c r="B30" s="77" t="s">
        <v>278</v>
      </c>
      <c r="C30" s="83" t="s">
        <v>279</v>
      </c>
      <c r="D30" s="79" t="s">
        <v>283</v>
      </c>
      <c r="E30" s="80" t="s">
        <v>284</v>
      </c>
      <c r="F30" s="83" t="s">
        <v>285</v>
      </c>
      <c r="G30" s="77">
        <v>2003</v>
      </c>
      <c r="H30" s="81">
        <v>226</v>
      </c>
      <c r="I30" s="82" t="s">
        <v>286</v>
      </c>
      <c r="J30" s="71"/>
    </row>
    <row r="31" spans="2:10" ht="180.95" customHeight="1" x14ac:dyDescent="0.25">
      <c r="B31" s="77" t="s">
        <v>278</v>
      </c>
      <c r="C31" s="83" t="s">
        <v>279</v>
      </c>
      <c r="D31" s="79" t="s">
        <v>287</v>
      </c>
      <c r="E31" s="80" t="s">
        <v>288</v>
      </c>
      <c r="F31" s="81" t="s">
        <v>289</v>
      </c>
      <c r="G31" s="77">
        <v>2014</v>
      </c>
      <c r="H31" s="81" t="s">
        <v>185</v>
      </c>
      <c r="I31" s="82" t="s">
        <v>290</v>
      </c>
      <c r="J31" s="71"/>
    </row>
    <row r="32" spans="2:10" ht="129.6" customHeight="1" x14ac:dyDescent="0.25">
      <c r="B32" s="77" t="s">
        <v>278</v>
      </c>
      <c r="C32" s="83" t="s">
        <v>279</v>
      </c>
      <c r="D32" s="79" t="s">
        <v>291</v>
      </c>
      <c r="E32" s="80" t="s">
        <v>292</v>
      </c>
      <c r="F32" s="81" t="s">
        <v>293</v>
      </c>
      <c r="G32" s="77">
        <v>2017</v>
      </c>
      <c r="H32" s="81" t="s">
        <v>185</v>
      </c>
      <c r="I32" s="82" t="s">
        <v>294</v>
      </c>
      <c r="J32" s="71"/>
    </row>
    <row r="33" spans="2:10" ht="96.6" customHeight="1" x14ac:dyDescent="0.25">
      <c r="B33" s="77" t="s">
        <v>278</v>
      </c>
      <c r="C33" s="83" t="s">
        <v>279</v>
      </c>
      <c r="D33" s="79" t="s">
        <v>295</v>
      </c>
      <c r="E33" s="80" t="s">
        <v>296</v>
      </c>
      <c r="F33" s="81" t="s">
        <v>293</v>
      </c>
      <c r="G33" s="77">
        <v>2004</v>
      </c>
      <c r="H33" s="81" t="s">
        <v>185</v>
      </c>
      <c r="I33" s="82" t="s">
        <v>297</v>
      </c>
      <c r="J33" s="71"/>
    </row>
    <row r="34" spans="2:10" ht="54" customHeight="1" x14ac:dyDescent="0.25">
      <c r="B34" s="77" t="s">
        <v>278</v>
      </c>
      <c r="C34" s="83" t="s">
        <v>279</v>
      </c>
      <c r="D34" s="79" t="s">
        <v>298</v>
      </c>
      <c r="E34" s="80" t="s">
        <v>299</v>
      </c>
      <c r="F34" s="81" t="s">
        <v>300</v>
      </c>
      <c r="G34" s="77">
        <v>1996</v>
      </c>
      <c r="H34" s="81">
        <v>19</v>
      </c>
      <c r="I34" s="82" t="s">
        <v>301</v>
      </c>
      <c r="J34" s="71"/>
    </row>
    <row r="35" spans="2:10" ht="56.1" customHeight="1" x14ac:dyDescent="0.25">
      <c r="B35" s="77" t="s">
        <v>278</v>
      </c>
      <c r="C35" s="83" t="s">
        <v>279</v>
      </c>
      <c r="D35" s="79" t="s">
        <v>302</v>
      </c>
      <c r="E35" s="80" t="s">
        <v>303</v>
      </c>
      <c r="F35" s="81" t="s">
        <v>229</v>
      </c>
      <c r="G35" s="77">
        <v>2009</v>
      </c>
      <c r="H35" s="81" t="s">
        <v>185</v>
      </c>
      <c r="I35" s="82" t="s">
        <v>304</v>
      </c>
      <c r="J35" s="71"/>
    </row>
    <row r="36" spans="2:10" ht="119.45" customHeight="1" x14ac:dyDescent="0.25">
      <c r="B36" s="77" t="s">
        <v>278</v>
      </c>
      <c r="C36" s="83" t="s">
        <v>279</v>
      </c>
      <c r="D36" s="79" t="s">
        <v>305</v>
      </c>
      <c r="E36" s="80" t="s">
        <v>306</v>
      </c>
      <c r="F36" s="83" t="s">
        <v>307</v>
      </c>
      <c r="G36" s="77">
        <v>2002</v>
      </c>
      <c r="H36" s="81" t="s">
        <v>185</v>
      </c>
      <c r="I36" s="82" t="s">
        <v>308</v>
      </c>
      <c r="J36" s="71"/>
    </row>
    <row r="37" spans="2:10" ht="128.25" customHeight="1" x14ac:dyDescent="0.25">
      <c r="B37" s="77" t="s">
        <v>278</v>
      </c>
      <c r="C37" s="83" t="s">
        <v>279</v>
      </c>
      <c r="D37" s="79" t="s">
        <v>309</v>
      </c>
      <c r="E37" s="80" t="s">
        <v>310</v>
      </c>
      <c r="F37" s="83" t="s">
        <v>307</v>
      </c>
      <c r="G37" s="77">
        <v>2012</v>
      </c>
      <c r="H37" s="81" t="s">
        <v>185</v>
      </c>
      <c r="I37" s="82" t="s">
        <v>311</v>
      </c>
      <c r="J37" s="71"/>
    </row>
    <row r="38" spans="2:10" ht="71.099999999999994" customHeight="1" x14ac:dyDescent="0.25">
      <c r="B38" s="77" t="s">
        <v>278</v>
      </c>
      <c r="C38" s="83" t="s">
        <v>279</v>
      </c>
      <c r="D38" s="79" t="s">
        <v>312</v>
      </c>
      <c r="E38" s="80" t="s">
        <v>313</v>
      </c>
      <c r="F38" s="81" t="s">
        <v>314</v>
      </c>
      <c r="G38" s="77">
        <v>2014</v>
      </c>
      <c r="H38" s="81">
        <v>1</v>
      </c>
      <c r="I38" s="82" t="s">
        <v>315</v>
      </c>
      <c r="J38" s="71"/>
    </row>
    <row r="39" spans="2:10" ht="82.5" customHeight="1" x14ac:dyDescent="0.25">
      <c r="B39" s="77" t="s">
        <v>278</v>
      </c>
      <c r="C39" s="83" t="s">
        <v>279</v>
      </c>
      <c r="D39" s="79" t="s">
        <v>316</v>
      </c>
      <c r="E39" s="80" t="s">
        <v>317</v>
      </c>
      <c r="F39" s="83" t="s">
        <v>307</v>
      </c>
      <c r="G39" s="77">
        <v>2013</v>
      </c>
      <c r="H39" s="81" t="s">
        <v>185</v>
      </c>
      <c r="I39" s="82" t="s">
        <v>318</v>
      </c>
      <c r="J39" s="71"/>
    </row>
    <row r="40" spans="2:10" ht="117.6" customHeight="1" x14ac:dyDescent="0.25">
      <c r="B40" s="66" t="s">
        <v>319</v>
      </c>
      <c r="C40" s="87"/>
      <c r="D40" s="75" t="s">
        <v>320</v>
      </c>
      <c r="E40" s="72" t="s">
        <v>321</v>
      </c>
      <c r="F40" s="73" t="s">
        <v>322</v>
      </c>
      <c r="G40" s="66">
        <v>2013</v>
      </c>
      <c r="H40" s="73" t="s">
        <v>185</v>
      </c>
      <c r="I40" s="70" t="s">
        <v>323</v>
      </c>
      <c r="J40" s="71"/>
    </row>
    <row r="41" spans="2:10" ht="90" x14ac:dyDescent="0.25">
      <c r="B41" s="66" t="s">
        <v>319</v>
      </c>
      <c r="C41" s="87"/>
      <c r="D41" s="75" t="s">
        <v>324</v>
      </c>
      <c r="E41" s="72" t="s">
        <v>325</v>
      </c>
      <c r="F41" s="73" t="s">
        <v>244</v>
      </c>
      <c r="G41" s="66">
        <v>2006</v>
      </c>
      <c r="H41" s="73">
        <v>8</v>
      </c>
      <c r="I41" s="70" t="s">
        <v>326</v>
      </c>
      <c r="J41" s="71"/>
    </row>
    <row r="42" spans="2:10" ht="46.5" customHeight="1" x14ac:dyDescent="0.25">
      <c r="B42" s="66" t="s">
        <v>319</v>
      </c>
      <c r="C42" s="87"/>
      <c r="D42" s="75" t="s">
        <v>327</v>
      </c>
      <c r="E42" s="72" t="s">
        <v>328</v>
      </c>
      <c r="F42" s="73" t="s">
        <v>207</v>
      </c>
      <c r="G42" s="66">
        <v>2011</v>
      </c>
      <c r="H42" s="73" t="s">
        <v>185</v>
      </c>
      <c r="I42" s="70" t="s">
        <v>329</v>
      </c>
      <c r="J42" s="71"/>
    </row>
    <row r="43" spans="2:10" ht="56.1" customHeight="1" x14ac:dyDescent="0.25">
      <c r="B43" s="66" t="s">
        <v>319</v>
      </c>
      <c r="C43" s="87"/>
      <c r="D43" s="75" t="s">
        <v>330</v>
      </c>
      <c r="E43" s="72" t="s">
        <v>331</v>
      </c>
      <c r="F43" s="73" t="s">
        <v>332</v>
      </c>
      <c r="G43" s="66">
        <v>2009</v>
      </c>
      <c r="H43" s="73">
        <v>1</v>
      </c>
      <c r="I43" s="70" t="s">
        <v>333</v>
      </c>
      <c r="J43" s="71"/>
    </row>
    <row r="44" spans="2:10" ht="134.25" customHeight="1" x14ac:dyDescent="0.25">
      <c r="B44" s="66" t="s">
        <v>319</v>
      </c>
      <c r="C44" s="87"/>
      <c r="D44" s="75" t="s">
        <v>334</v>
      </c>
      <c r="E44" s="72" t="s">
        <v>335</v>
      </c>
      <c r="F44" s="73" t="s">
        <v>336</v>
      </c>
      <c r="G44" s="66">
        <v>2015</v>
      </c>
      <c r="H44" s="73" t="s">
        <v>185</v>
      </c>
      <c r="I44" s="70" t="s">
        <v>337</v>
      </c>
      <c r="J44" s="71"/>
    </row>
    <row r="45" spans="2:10" ht="45" x14ac:dyDescent="0.25">
      <c r="B45" s="66" t="s">
        <v>319</v>
      </c>
      <c r="C45" s="87"/>
      <c r="D45" s="75" t="s">
        <v>338</v>
      </c>
      <c r="E45" s="72" t="s">
        <v>339</v>
      </c>
      <c r="F45" s="66" t="s">
        <v>340</v>
      </c>
      <c r="G45" s="66">
        <v>2014</v>
      </c>
      <c r="H45" s="66">
        <v>30</v>
      </c>
      <c r="I45" s="70" t="s">
        <v>341</v>
      </c>
      <c r="J45" s="71"/>
    </row>
    <row r="46" spans="2:10" ht="54.6" customHeight="1" x14ac:dyDescent="0.25">
      <c r="B46" s="66" t="s">
        <v>319</v>
      </c>
      <c r="C46" s="87"/>
      <c r="D46" s="75" t="s">
        <v>342</v>
      </c>
      <c r="E46" s="72" t="s">
        <v>343</v>
      </c>
      <c r="F46" s="73" t="s">
        <v>244</v>
      </c>
      <c r="G46" s="66">
        <v>2010</v>
      </c>
      <c r="H46" s="73">
        <v>4</v>
      </c>
      <c r="I46" s="70" t="s">
        <v>344</v>
      </c>
      <c r="J46" s="71"/>
    </row>
    <row r="47" spans="2:10" ht="84.6" customHeight="1" x14ac:dyDescent="0.25">
      <c r="B47" s="66" t="s">
        <v>319</v>
      </c>
      <c r="C47" s="87"/>
      <c r="D47" s="75" t="s">
        <v>345</v>
      </c>
      <c r="E47" s="72" t="s">
        <v>346</v>
      </c>
      <c r="F47" s="76" t="s">
        <v>347</v>
      </c>
      <c r="G47" s="66">
        <v>2017</v>
      </c>
      <c r="H47" s="73" t="s">
        <v>185</v>
      </c>
      <c r="I47" s="70" t="s">
        <v>348</v>
      </c>
      <c r="J47" s="71"/>
    </row>
    <row r="48" spans="2:10" ht="146.25" customHeight="1" x14ac:dyDescent="0.25">
      <c r="B48" s="77" t="s">
        <v>349</v>
      </c>
      <c r="C48" s="83" t="s">
        <v>350</v>
      </c>
      <c r="D48" s="88" t="s">
        <v>351</v>
      </c>
      <c r="E48" s="89" t="s">
        <v>352</v>
      </c>
      <c r="F48" s="77" t="s">
        <v>353</v>
      </c>
      <c r="G48" s="77">
        <v>2009</v>
      </c>
      <c r="H48" s="77" t="s">
        <v>185</v>
      </c>
      <c r="I48" s="82" t="s">
        <v>354</v>
      </c>
      <c r="J48" s="71"/>
    </row>
    <row r="49" spans="1:10" ht="63" customHeight="1" x14ac:dyDescent="0.25">
      <c r="B49" s="77" t="s">
        <v>349</v>
      </c>
      <c r="C49" s="83" t="s">
        <v>350</v>
      </c>
      <c r="D49" s="79" t="s">
        <v>355</v>
      </c>
      <c r="E49" s="80" t="s">
        <v>356</v>
      </c>
      <c r="F49" s="81" t="s">
        <v>357</v>
      </c>
      <c r="G49" s="77">
        <v>2001</v>
      </c>
      <c r="H49" s="81" t="s">
        <v>358</v>
      </c>
      <c r="I49" s="82" t="s">
        <v>359</v>
      </c>
      <c r="J49" s="71"/>
    </row>
    <row r="50" spans="1:10" ht="150.6" customHeight="1" x14ac:dyDescent="0.25">
      <c r="B50" s="77" t="s">
        <v>349</v>
      </c>
      <c r="C50" s="83" t="s">
        <v>350</v>
      </c>
      <c r="D50" s="79" t="s">
        <v>360</v>
      </c>
      <c r="E50" s="80" t="s">
        <v>361</v>
      </c>
      <c r="F50" s="81" t="s">
        <v>357</v>
      </c>
      <c r="G50" s="77" t="s">
        <v>362</v>
      </c>
      <c r="H50" s="81" t="s">
        <v>363</v>
      </c>
      <c r="I50" s="82" t="s">
        <v>364</v>
      </c>
      <c r="J50" s="71"/>
    </row>
    <row r="51" spans="1:10" ht="131.1" customHeight="1" x14ac:dyDescent="0.25">
      <c r="B51" s="77" t="s">
        <v>349</v>
      </c>
      <c r="C51" s="83" t="s">
        <v>350</v>
      </c>
      <c r="D51" s="79" t="s">
        <v>365</v>
      </c>
      <c r="E51" s="80" t="s">
        <v>366</v>
      </c>
      <c r="F51" s="90" t="s">
        <v>367</v>
      </c>
      <c r="G51" s="77">
        <v>2015</v>
      </c>
      <c r="H51" s="81" t="s">
        <v>185</v>
      </c>
      <c r="I51" s="82" t="s">
        <v>368</v>
      </c>
      <c r="J51" s="71"/>
    </row>
    <row r="52" spans="1:10" ht="87.6" customHeight="1" x14ac:dyDescent="0.25">
      <c r="B52" s="77" t="s">
        <v>349</v>
      </c>
      <c r="C52" s="83" t="s">
        <v>350</v>
      </c>
      <c r="D52" s="79" t="s">
        <v>369</v>
      </c>
      <c r="E52" s="80" t="s">
        <v>370</v>
      </c>
      <c r="F52" s="81" t="s">
        <v>371</v>
      </c>
      <c r="G52" s="77">
        <v>2014</v>
      </c>
      <c r="H52" s="81" t="s">
        <v>372</v>
      </c>
      <c r="I52" s="82" t="s">
        <v>373</v>
      </c>
      <c r="J52" s="71"/>
    </row>
    <row r="53" spans="1:10" ht="45" x14ac:dyDescent="0.25">
      <c r="B53" s="77" t="s">
        <v>349</v>
      </c>
      <c r="C53" s="83" t="s">
        <v>350</v>
      </c>
      <c r="D53" s="79" t="s">
        <v>374</v>
      </c>
      <c r="E53" s="80" t="s">
        <v>375</v>
      </c>
      <c r="F53" s="81" t="s">
        <v>244</v>
      </c>
      <c r="G53" s="77">
        <v>2003</v>
      </c>
      <c r="H53" s="81">
        <v>9</v>
      </c>
      <c r="I53" s="82" t="s">
        <v>376</v>
      </c>
      <c r="J53" s="71"/>
    </row>
    <row r="54" spans="1:10" ht="45" x14ac:dyDescent="0.25">
      <c r="B54" s="77" t="s">
        <v>349</v>
      </c>
      <c r="C54" s="83" t="s">
        <v>350</v>
      </c>
      <c r="D54" s="79" t="s">
        <v>377</v>
      </c>
      <c r="E54" s="80" t="s">
        <v>378</v>
      </c>
      <c r="F54" s="81" t="s">
        <v>379</v>
      </c>
      <c r="G54" s="77">
        <v>1994</v>
      </c>
      <c r="H54" s="81">
        <v>21</v>
      </c>
      <c r="I54" s="82" t="s">
        <v>380</v>
      </c>
      <c r="J54" s="71"/>
    </row>
    <row r="55" spans="1:10" ht="45" x14ac:dyDescent="0.25">
      <c r="B55" s="77" t="s">
        <v>349</v>
      </c>
      <c r="C55" s="83" t="s">
        <v>350</v>
      </c>
      <c r="D55" s="79" t="s">
        <v>381</v>
      </c>
      <c r="E55" s="80" t="s">
        <v>382</v>
      </c>
      <c r="F55" s="81" t="s">
        <v>383</v>
      </c>
      <c r="G55" s="77">
        <v>2010</v>
      </c>
      <c r="H55" s="81">
        <v>17</v>
      </c>
      <c r="I55" s="82" t="s">
        <v>384</v>
      </c>
      <c r="J55" s="71"/>
    </row>
    <row r="56" spans="1:10" ht="75" x14ac:dyDescent="0.25">
      <c r="A56" s="231"/>
      <c r="B56" s="66" t="s">
        <v>385</v>
      </c>
      <c r="C56" s="76" t="s">
        <v>386</v>
      </c>
      <c r="D56" s="75" t="s">
        <v>385</v>
      </c>
      <c r="E56" s="72" t="s">
        <v>387</v>
      </c>
      <c r="F56" s="73" t="s">
        <v>388</v>
      </c>
      <c r="G56" s="91">
        <v>43647</v>
      </c>
      <c r="H56" s="73">
        <v>28</v>
      </c>
      <c r="I56" s="70" t="s">
        <v>389</v>
      </c>
      <c r="J56" s="71"/>
    </row>
    <row r="57" spans="1:10" ht="60" x14ac:dyDescent="0.25">
      <c r="A57" s="231"/>
      <c r="B57" s="66" t="s">
        <v>390</v>
      </c>
      <c r="C57" s="76" t="s">
        <v>386</v>
      </c>
      <c r="D57" s="75" t="s">
        <v>391</v>
      </c>
      <c r="E57" s="73" t="s">
        <v>392</v>
      </c>
      <c r="F57" s="73" t="s">
        <v>332</v>
      </c>
      <c r="G57" s="66">
        <v>2014</v>
      </c>
      <c r="H57" s="73">
        <v>1</v>
      </c>
      <c r="I57" s="70" t="s">
        <v>393</v>
      </c>
      <c r="J57" s="71"/>
    </row>
    <row r="58" spans="1:10" ht="60" x14ac:dyDescent="0.25">
      <c r="B58" s="77" t="s">
        <v>394</v>
      </c>
      <c r="C58" s="92"/>
      <c r="D58" s="93" t="s">
        <v>395</v>
      </c>
      <c r="E58" s="81" t="s">
        <v>396</v>
      </c>
      <c r="F58" s="81" t="s">
        <v>332</v>
      </c>
      <c r="G58" s="94">
        <v>2016</v>
      </c>
      <c r="H58" s="95">
        <v>1</v>
      </c>
      <c r="I58" s="82" t="s">
        <v>397</v>
      </c>
      <c r="J58" s="232" t="s">
        <v>398</v>
      </c>
    </row>
    <row r="59" spans="1:10" ht="135" x14ac:dyDescent="0.25">
      <c r="B59" s="77" t="s">
        <v>394</v>
      </c>
      <c r="C59" s="92"/>
      <c r="D59" s="93" t="s">
        <v>399</v>
      </c>
      <c r="E59" s="80" t="s">
        <v>400</v>
      </c>
      <c r="F59" s="90" t="s">
        <v>266</v>
      </c>
      <c r="G59" s="94">
        <v>2016</v>
      </c>
      <c r="H59" s="95" t="s">
        <v>185</v>
      </c>
      <c r="I59" s="82" t="s">
        <v>401</v>
      </c>
      <c r="J59" s="233"/>
    </row>
    <row r="60" spans="1:10" ht="50.1" customHeight="1" x14ac:dyDescent="0.25">
      <c r="B60" s="77" t="s">
        <v>394</v>
      </c>
      <c r="C60" s="92"/>
      <c r="D60" s="93" t="s">
        <v>402</v>
      </c>
      <c r="E60" s="80" t="s">
        <v>403</v>
      </c>
      <c r="F60" s="81" t="s">
        <v>404</v>
      </c>
      <c r="G60" s="94">
        <v>2013</v>
      </c>
      <c r="H60" s="95">
        <v>8</v>
      </c>
      <c r="I60" s="82" t="s">
        <v>405</v>
      </c>
      <c r="J60" s="233"/>
    </row>
    <row r="61" spans="1:10" ht="59.1" customHeight="1" x14ac:dyDescent="0.25">
      <c r="B61" s="77" t="s">
        <v>406</v>
      </c>
      <c r="C61" s="92"/>
      <c r="D61" s="93" t="s">
        <v>407</v>
      </c>
      <c r="E61" s="80" t="s">
        <v>408</v>
      </c>
      <c r="F61" s="83" t="s">
        <v>409</v>
      </c>
      <c r="G61" s="94">
        <v>2018</v>
      </c>
      <c r="H61" s="95" t="s">
        <v>185</v>
      </c>
      <c r="I61" s="82" t="s">
        <v>410</v>
      </c>
      <c r="J61" s="234"/>
    </row>
    <row r="62" spans="1:10" ht="47.45" customHeight="1" x14ac:dyDescent="0.25">
      <c r="A62" s="231"/>
      <c r="B62" s="66" t="s">
        <v>411</v>
      </c>
      <c r="C62" s="96"/>
      <c r="D62" s="68" t="s">
        <v>412</v>
      </c>
      <c r="E62" s="97" t="s">
        <v>413</v>
      </c>
      <c r="F62" s="85" t="s">
        <v>266</v>
      </c>
      <c r="G62" s="96">
        <v>2010</v>
      </c>
      <c r="H62" s="96" t="s">
        <v>185</v>
      </c>
      <c r="I62" s="70" t="s">
        <v>414</v>
      </c>
      <c r="J62" s="71"/>
    </row>
    <row r="63" spans="1:10" ht="82.5" customHeight="1" x14ac:dyDescent="0.25">
      <c r="A63" s="231"/>
      <c r="B63" s="66" t="s">
        <v>411</v>
      </c>
      <c r="C63" s="96"/>
      <c r="D63" s="68" t="s">
        <v>415</v>
      </c>
      <c r="E63" s="97" t="s">
        <v>416</v>
      </c>
      <c r="F63" s="66" t="s">
        <v>417</v>
      </c>
      <c r="G63" s="96">
        <v>1998</v>
      </c>
      <c r="H63" s="96">
        <v>5</v>
      </c>
      <c r="I63" s="70" t="s">
        <v>418</v>
      </c>
      <c r="J63" s="71"/>
    </row>
    <row r="64" spans="1:10" ht="105" customHeight="1" x14ac:dyDescent="0.25">
      <c r="B64" s="66" t="s">
        <v>411</v>
      </c>
      <c r="C64" s="96"/>
      <c r="D64" s="68" t="s">
        <v>419</v>
      </c>
      <c r="E64" s="97" t="s">
        <v>420</v>
      </c>
      <c r="F64" s="66" t="s">
        <v>421</v>
      </c>
      <c r="G64" s="96">
        <v>1998</v>
      </c>
      <c r="H64" s="96" t="s">
        <v>185</v>
      </c>
      <c r="I64" s="70" t="s">
        <v>422</v>
      </c>
      <c r="J64" s="71"/>
    </row>
    <row r="65" spans="2:11" ht="122.1" customHeight="1" x14ac:dyDescent="0.25">
      <c r="B65" s="66" t="s">
        <v>411</v>
      </c>
      <c r="C65" s="96"/>
      <c r="D65" s="68" t="s">
        <v>423</v>
      </c>
      <c r="E65" s="97" t="s">
        <v>424</v>
      </c>
      <c r="F65" s="66" t="s">
        <v>425</v>
      </c>
      <c r="G65" s="96">
        <v>2011</v>
      </c>
      <c r="H65" s="96">
        <v>19</v>
      </c>
      <c r="I65" s="70" t="s">
        <v>426</v>
      </c>
      <c r="J65" s="71"/>
    </row>
    <row r="66" spans="2:11" ht="88.5" customHeight="1" x14ac:dyDescent="0.25">
      <c r="B66" s="66" t="s">
        <v>411</v>
      </c>
      <c r="C66" s="98"/>
      <c r="D66" s="68" t="s">
        <v>427</v>
      </c>
      <c r="E66" s="97" t="s">
        <v>428</v>
      </c>
      <c r="F66" s="85" t="s">
        <v>266</v>
      </c>
      <c r="G66" s="96">
        <v>2018</v>
      </c>
      <c r="H66" s="96">
        <v>55</v>
      </c>
      <c r="I66" s="70" t="s">
        <v>429</v>
      </c>
      <c r="J66" s="71"/>
    </row>
    <row r="67" spans="2:11" ht="63.75" customHeight="1" x14ac:dyDescent="0.25">
      <c r="B67" s="66" t="s">
        <v>430</v>
      </c>
      <c r="C67" s="96"/>
      <c r="D67" s="68" t="s">
        <v>431</v>
      </c>
      <c r="E67" s="97" t="s">
        <v>432</v>
      </c>
      <c r="F67" s="85" t="s">
        <v>266</v>
      </c>
      <c r="G67" s="96">
        <v>2016</v>
      </c>
      <c r="H67" s="96" t="s">
        <v>185</v>
      </c>
      <c r="I67" s="70" t="s">
        <v>433</v>
      </c>
      <c r="J67" s="71"/>
    </row>
    <row r="68" spans="2:11" ht="54.6" customHeight="1" x14ac:dyDescent="0.25">
      <c r="B68" s="66" t="s">
        <v>430</v>
      </c>
      <c r="C68" s="96"/>
      <c r="D68" s="68" t="s">
        <v>434</v>
      </c>
      <c r="E68" s="97" t="s">
        <v>435</v>
      </c>
      <c r="F68" s="85" t="s">
        <v>436</v>
      </c>
      <c r="G68" s="99">
        <v>2010</v>
      </c>
      <c r="H68" s="96" t="s">
        <v>185</v>
      </c>
      <c r="I68" s="70" t="s">
        <v>437</v>
      </c>
      <c r="J68" s="71"/>
    </row>
    <row r="69" spans="2:11" ht="39.950000000000003" customHeight="1" x14ac:dyDescent="0.25">
      <c r="B69" s="66" t="s">
        <v>430</v>
      </c>
      <c r="C69" s="96"/>
      <c r="D69" s="68" t="s">
        <v>438</v>
      </c>
      <c r="E69" s="97" t="s">
        <v>439</v>
      </c>
      <c r="F69" s="66" t="s">
        <v>440</v>
      </c>
      <c r="G69" s="100">
        <v>43466</v>
      </c>
      <c r="H69" s="96" t="s">
        <v>441</v>
      </c>
      <c r="I69" s="70" t="s">
        <v>442</v>
      </c>
      <c r="J69" s="71"/>
    </row>
    <row r="70" spans="2:11" ht="63.75" customHeight="1" x14ac:dyDescent="0.25">
      <c r="B70" s="77" t="s">
        <v>443</v>
      </c>
      <c r="C70" s="92"/>
      <c r="D70" s="79" t="s">
        <v>444</v>
      </c>
      <c r="E70" s="80" t="s">
        <v>424</v>
      </c>
      <c r="F70" s="81" t="s">
        <v>445</v>
      </c>
      <c r="G70" s="94">
        <v>2011</v>
      </c>
      <c r="H70" s="95">
        <v>19</v>
      </c>
      <c r="I70" s="82" t="s">
        <v>446</v>
      </c>
      <c r="J70" s="238" t="s">
        <v>447</v>
      </c>
      <c r="K70" s="241"/>
    </row>
    <row r="71" spans="2:11" ht="51" customHeight="1" x14ac:dyDescent="0.25">
      <c r="B71" s="77" t="s">
        <v>443</v>
      </c>
      <c r="C71" s="92"/>
      <c r="D71" s="79" t="s">
        <v>448</v>
      </c>
      <c r="E71" s="80" t="s">
        <v>449</v>
      </c>
      <c r="F71" s="81" t="s">
        <v>332</v>
      </c>
      <c r="G71" s="94">
        <v>2006</v>
      </c>
      <c r="H71" s="95">
        <v>1</v>
      </c>
      <c r="I71" s="82" t="s">
        <v>450</v>
      </c>
      <c r="J71" s="239"/>
      <c r="K71" s="242"/>
    </row>
    <row r="72" spans="2:11" ht="109.5" customHeight="1" x14ac:dyDescent="0.25">
      <c r="B72" s="77" t="s">
        <v>451</v>
      </c>
      <c r="C72" s="83"/>
      <c r="D72" s="79" t="s">
        <v>452</v>
      </c>
      <c r="E72" s="101" t="s">
        <v>453</v>
      </c>
      <c r="F72" s="90" t="s">
        <v>266</v>
      </c>
      <c r="G72" s="77">
        <v>2010</v>
      </c>
      <c r="H72" s="81" t="s">
        <v>185</v>
      </c>
      <c r="I72" s="82" t="s">
        <v>454</v>
      </c>
      <c r="J72" s="240"/>
      <c r="K72" s="243"/>
    </row>
    <row r="73" spans="2:11" ht="63" customHeight="1" x14ac:dyDescent="0.25">
      <c r="B73" s="77" t="s">
        <v>451</v>
      </c>
      <c r="C73" s="92"/>
      <c r="D73" s="79" t="s">
        <v>455</v>
      </c>
      <c r="E73" s="80" t="s">
        <v>456</v>
      </c>
      <c r="F73" s="81" t="s">
        <v>457</v>
      </c>
      <c r="G73" s="94">
        <v>1996</v>
      </c>
      <c r="H73" s="95">
        <v>22</v>
      </c>
      <c r="I73" s="82" t="s">
        <v>458</v>
      </c>
      <c r="J73" s="71"/>
    </row>
    <row r="74" spans="2:11" ht="58.5" customHeight="1" x14ac:dyDescent="0.25">
      <c r="B74" s="77" t="s">
        <v>451</v>
      </c>
      <c r="C74" s="92"/>
      <c r="D74" s="79" t="s">
        <v>459</v>
      </c>
      <c r="E74" s="80" t="s">
        <v>460</v>
      </c>
      <c r="F74" s="81" t="s">
        <v>457</v>
      </c>
      <c r="G74" s="94">
        <v>2000</v>
      </c>
      <c r="H74" s="95">
        <v>17</v>
      </c>
      <c r="I74" s="82" t="s">
        <v>461</v>
      </c>
      <c r="J74" s="71"/>
    </row>
    <row r="75" spans="2:11" ht="167.25" customHeight="1" x14ac:dyDescent="0.25">
      <c r="B75" s="77" t="s">
        <v>451</v>
      </c>
      <c r="C75" s="83"/>
      <c r="D75" s="88" t="s">
        <v>462</v>
      </c>
      <c r="E75" s="89" t="s">
        <v>463</v>
      </c>
      <c r="F75" s="90" t="s">
        <v>266</v>
      </c>
      <c r="G75" s="77">
        <v>2016</v>
      </c>
      <c r="H75" s="77" t="s">
        <v>185</v>
      </c>
      <c r="I75" s="82" t="s">
        <v>464</v>
      </c>
      <c r="J75" s="71"/>
    </row>
    <row r="76" spans="2:11" ht="55.5" customHeight="1" x14ac:dyDescent="0.25">
      <c r="B76" s="77" t="s">
        <v>451</v>
      </c>
      <c r="C76" s="92"/>
      <c r="D76" s="79" t="s">
        <v>465</v>
      </c>
      <c r="E76" s="80" t="s">
        <v>424</v>
      </c>
      <c r="F76" s="81" t="s">
        <v>466</v>
      </c>
      <c r="G76" s="77">
        <v>2011</v>
      </c>
      <c r="H76" s="81">
        <v>19</v>
      </c>
      <c r="I76" s="82" t="s">
        <v>446</v>
      </c>
      <c r="J76" s="71"/>
    </row>
    <row r="77" spans="2:11" ht="48.75" customHeight="1" x14ac:dyDescent="0.25">
      <c r="B77" s="77" t="s">
        <v>451</v>
      </c>
      <c r="C77" s="92"/>
      <c r="D77" s="79" t="s">
        <v>467</v>
      </c>
      <c r="E77" s="80" t="s">
        <v>468</v>
      </c>
      <c r="F77" s="81" t="s">
        <v>469</v>
      </c>
      <c r="G77" s="77">
        <v>2003</v>
      </c>
      <c r="H77" s="81">
        <v>5</v>
      </c>
      <c r="I77" s="82" t="s">
        <v>470</v>
      </c>
      <c r="J77" s="71"/>
    </row>
    <row r="78" spans="2:11" ht="68.25" customHeight="1" x14ac:dyDescent="0.25">
      <c r="B78" s="77" t="s">
        <v>451</v>
      </c>
      <c r="C78" s="92"/>
      <c r="D78" s="93" t="s">
        <v>471</v>
      </c>
      <c r="E78" s="80" t="s">
        <v>472</v>
      </c>
      <c r="F78" s="81" t="s">
        <v>473</v>
      </c>
      <c r="G78" s="94">
        <v>2010</v>
      </c>
      <c r="H78" s="95">
        <v>6</v>
      </c>
      <c r="I78" s="82" t="s">
        <v>474</v>
      </c>
      <c r="J78" s="71"/>
    </row>
    <row r="79" spans="2:11" ht="84" customHeight="1" x14ac:dyDescent="0.25">
      <c r="B79" s="66" t="s">
        <v>475</v>
      </c>
      <c r="C79" s="76" t="s">
        <v>476</v>
      </c>
      <c r="D79" s="75" t="s">
        <v>477</v>
      </c>
      <c r="E79" s="72" t="s">
        <v>478</v>
      </c>
      <c r="F79" s="76" t="s">
        <v>479</v>
      </c>
      <c r="G79" s="91">
        <v>43617</v>
      </c>
      <c r="H79" s="73" t="s">
        <v>185</v>
      </c>
      <c r="I79" s="70" t="s">
        <v>480</v>
      </c>
      <c r="J79" s="71"/>
    </row>
    <row r="80" spans="2:11" ht="117.95" customHeight="1" x14ac:dyDescent="0.25">
      <c r="B80" s="77" t="s">
        <v>481</v>
      </c>
      <c r="C80" s="83" t="s">
        <v>482</v>
      </c>
      <c r="D80" s="79" t="s">
        <v>483</v>
      </c>
      <c r="E80" s="80" t="s">
        <v>484</v>
      </c>
      <c r="F80" s="81" t="s">
        <v>425</v>
      </c>
      <c r="G80" s="102">
        <v>43952</v>
      </c>
      <c r="H80" s="81" t="s">
        <v>185</v>
      </c>
      <c r="I80" s="82" t="s">
        <v>485</v>
      </c>
      <c r="J80" s="71"/>
    </row>
    <row r="81" spans="2:10" ht="120" x14ac:dyDescent="0.25">
      <c r="B81" s="77" t="s">
        <v>481</v>
      </c>
      <c r="C81" s="83" t="s">
        <v>482</v>
      </c>
      <c r="D81" s="93" t="s">
        <v>486</v>
      </c>
      <c r="E81" s="80" t="s">
        <v>487</v>
      </c>
      <c r="F81" s="81" t="s">
        <v>421</v>
      </c>
      <c r="G81" s="102">
        <v>43952</v>
      </c>
      <c r="H81" s="81" t="s">
        <v>185</v>
      </c>
      <c r="I81" s="82" t="s">
        <v>488</v>
      </c>
      <c r="J81" s="71"/>
    </row>
    <row r="82" spans="2:10" ht="82.5" customHeight="1" x14ac:dyDescent="0.25">
      <c r="B82" s="77" t="s">
        <v>481</v>
      </c>
      <c r="C82" s="83" t="s">
        <v>482</v>
      </c>
      <c r="D82" s="79" t="s">
        <v>489</v>
      </c>
      <c r="E82" s="80" t="s">
        <v>490</v>
      </c>
      <c r="F82" s="81" t="s">
        <v>491</v>
      </c>
      <c r="G82" s="102">
        <v>44197</v>
      </c>
      <c r="H82" s="95" t="s">
        <v>185</v>
      </c>
      <c r="I82" s="82" t="s">
        <v>492</v>
      </c>
      <c r="J82" s="71"/>
    </row>
    <row r="83" spans="2:10" ht="92.1" customHeight="1" x14ac:dyDescent="0.25">
      <c r="B83" s="77" t="s">
        <v>481</v>
      </c>
      <c r="C83" s="83" t="s">
        <v>482</v>
      </c>
      <c r="D83" s="79" t="s">
        <v>493</v>
      </c>
      <c r="E83" s="80" t="s">
        <v>494</v>
      </c>
      <c r="F83" s="81" t="s">
        <v>495</v>
      </c>
      <c r="G83" s="102">
        <v>43983</v>
      </c>
      <c r="H83" s="95">
        <v>21</v>
      </c>
      <c r="I83" s="82" t="s">
        <v>496</v>
      </c>
      <c r="J83" s="71"/>
    </row>
    <row r="84" spans="2:10" ht="174.6" customHeight="1" x14ac:dyDescent="0.25">
      <c r="B84" s="77" t="s">
        <v>481</v>
      </c>
      <c r="C84" s="83" t="s">
        <v>482</v>
      </c>
      <c r="D84" s="79" t="s">
        <v>497</v>
      </c>
      <c r="E84" s="80" t="s">
        <v>498</v>
      </c>
      <c r="F84" s="81" t="s">
        <v>495</v>
      </c>
      <c r="G84" s="94" t="s">
        <v>499</v>
      </c>
      <c r="H84" s="95">
        <v>16</v>
      </c>
      <c r="I84" s="82" t="s">
        <v>500</v>
      </c>
      <c r="J84" s="71"/>
    </row>
    <row r="85" spans="2:10" ht="64.5" customHeight="1" x14ac:dyDescent="0.25">
      <c r="B85" s="77" t="s">
        <v>481</v>
      </c>
      <c r="C85" s="83" t="s">
        <v>482</v>
      </c>
      <c r="D85" s="79" t="s">
        <v>501</v>
      </c>
      <c r="E85" s="80" t="s">
        <v>502</v>
      </c>
      <c r="F85" s="81" t="s">
        <v>503</v>
      </c>
      <c r="G85" s="102">
        <v>44256</v>
      </c>
      <c r="H85" s="94">
        <v>106</v>
      </c>
      <c r="I85" s="82" t="s">
        <v>504</v>
      </c>
      <c r="J85" s="71"/>
    </row>
    <row r="86" spans="2:10" ht="96.6" customHeight="1" x14ac:dyDescent="0.25">
      <c r="B86" s="77" t="s">
        <v>481</v>
      </c>
      <c r="C86" s="83" t="s">
        <v>482</v>
      </c>
      <c r="D86" s="79" t="s">
        <v>505</v>
      </c>
      <c r="E86" s="80" t="s">
        <v>506</v>
      </c>
      <c r="F86" s="81" t="s">
        <v>507</v>
      </c>
      <c r="G86" s="102">
        <v>44378</v>
      </c>
      <c r="H86" s="95" t="s">
        <v>185</v>
      </c>
      <c r="I86" s="82" t="s">
        <v>508</v>
      </c>
      <c r="J86" s="71"/>
    </row>
    <row r="87" spans="2:10" ht="72.95" customHeight="1" x14ac:dyDescent="0.25">
      <c r="B87" s="66" t="s">
        <v>158</v>
      </c>
      <c r="C87" s="87" t="s">
        <v>509</v>
      </c>
      <c r="D87" s="75" t="s">
        <v>510</v>
      </c>
      <c r="E87" s="72" t="s">
        <v>511</v>
      </c>
      <c r="F87" s="73" t="s">
        <v>512</v>
      </c>
      <c r="G87" s="103">
        <v>2015</v>
      </c>
      <c r="H87" s="104">
        <v>50</v>
      </c>
      <c r="I87" s="70" t="s">
        <v>513</v>
      </c>
      <c r="J87" s="71"/>
    </row>
    <row r="88" spans="2:10" ht="73.5" customHeight="1" x14ac:dyDescent="0.25">
      <c r="B88" s="66" t="s">
        <v>158</v>
      </c>
      <c r="C88" s="87" t="s">
        <v>509</v>
      </c>
      <c r="D88" s="68" t="s">
        <v>514</v>
      </c>
      <c r="E88" s="69" t="s">
        <v>515</v>
      </c>
      <c r="F88" s="66" t="s">
        <v>332</v>
      </c>
      <c r="G88" s="66">
        <v>2012</v>
      </c>
      <c r="H88" s="66" t="s">
        <v>185</v>
      </c>
      <c r="I88" s="70" t="s">
        <v>516</v>
      </c>
      <c r="J88" s="71"/>
    </row>
    <row r="89" spans="2:10" ht="56.25" customHeight="1" x14ac:dyDescent="0.25">
      <c r="B89" s="66" t="s">
        <v>158</v>
      </c>
      <c r="C89" s="87" t="s">
        <v>509</v>
      </c>
      <c r="D89" s="68" t="s">
        <v>517</v>
      </c>
      <c r="E89" s="69" t="s">
        <v>518</v>
      </c>
      <c r="F89" s="85" t="s">
        <v>266</v>
      </c>
      <c r="G89" s="66">
        <v>2007</v>
      </c>
      <c r="H89" s="66" t="s">
        <v>185</v>
      </c>
      <c r="I89" s="70" t="s">
        <v>519</v>
      </c>
      <c r="J89" s="71"/>
    </row>
    <row r="90" spans="2:10" ht="145.5" customHeight="1" x14ac:dyDescent="0.25">
      <c r="B90" s="77" t="s">
        <v>520</v>
      </c>
      <c r="C90" s="92"/>
      <c r="D90" s="93" t="s">
        <v>521</v>
      </c>
      <c r="E90" s="80" t="s">
        <v>522</v>
      </c>
      <c r="F90" s="77" t="s">
        <v>523</v>
      </c>
      <c r="G90" s="94">
        <v>2015</v>
      </c>
      <c r="H90" s="95">
        <v>118</v>
      </c>
      <c r="I90" s="82" t="s">
        <v>524</v>
      </c>
      <c r="J90" s="71"/>
    </row>
    <row r="91" spans="2:10" ht="212.45" customHeight="1" x14ac:dyDescent="0.25">
      <c r="B91" s="77" t="s">
        <v>520</v>
      </c>
      <c r="C91" s="92"/>
      <c r="D91" s="93" t="s">
        <v>525</v>
      </c>
      <c r="E91" s="80" t="s">
        <v>526</v>
      </c>
      <c r="F91" s="81" t="s">
        <v>527</v>
      </c>
      <c r="G91" s="94">
        <v>2015</v>
      </c>
      <c r="H91" s="95" t="s">
        <v>185</v>
      </c>
      <c r="I91" s="82" t="s">
        <v>528</v>
      </c>
      <c r="J91" s="71"/>
    </row>
    <row r="92" spans="2:10" ht="231.6" customHeight="1" x14ac:dyDescent="0.25">
      <c r="B92" s="77" t="s">
        <v>520</v>
      </c>
      <c r="C92" s="83"/>
      <c r="D92" s="77" t="s">
        <v>529</v>
      </c>
      <c r="E92" s="89" t="s">
        <v>530</v>
      </c>
      <c r="F92" s="77" t="s">
        <v>332</v>
      </c>
      <c r="G92" s="77">
        <v>2017</v>
      </c>
      <c r="H92" s="77">
        <v>1</v>
      </c>
      <c r="I92" s="82" t="s">
        <v>531</v>
      </c>
      <c r="J92" s="71"/>
    </row>
    <row r="93" spans="2:10" ht="66.95" customHeight="1" x14ac:dyDescent="0.25">
      <c r="B93" s="77" t="s">
        <v>520</v>
      </c>
      <c r="C93" s="92"/>
      <c r="D93" s="79" t="s">
        <v>532</v>
      </c>
      <c r="E93" s="80" t="s">
        <v>533</v>
      </c>
      <c r="F93" s="77" t="s">
        <v>332</v>
      </c>
      <c r="G93" s="94">
        <v>2017</v>
      </c>
      <c r="H93" s="95">
        <v>1</v>
      </c>
      <c r="I93" s="82" t="s">
        <v>534</v>
      </c>
      <c r="J93" s="71"/>
    </row>
    <row r="94" spans="2:10" ht="54.95" customHeight="1" x14ac:dyDescent="0.25">
      <c r="B94" s="66" t="s">
        <v>535</v>
      </c>
      <c r="C94" s="66" t="s">
        <v>536</v>
      </c>
      <c r="D94" s="75" t="s">
        <v>269</v>
      </c>
      <c r="E94" s="72" t="s">
        <v>537</v>
      </c>
      <c r="F94" s="66" t="s">
        <v>425</v>
      </c>
      <c r="G94" s="66">
        <v>2015</v>
      </c>
      <c r="H94" s="73">
        <v>27</v>
      </c>
      <c r="I94" s="70" t="s">
        <v>538</v>
      </c>
      <c r="J94" s="71"/>
    </row>
    <row r="95" spans="2:10" ht="118.5" customHeight="1" x14ac:dyDescent="0.25">
      <c r="B95" s="66" t="s">
        <v>535</v>
      </c>
      <c r="C95" s="66" t="s">
        <v>536</v>
      </c>
      <c r="D95" s="75" t="s">
        <v>539</v>
      </c>
      <c r="E95" s="72" t="s">
        <v>540</v>
      </c>
      <c r="F95" s="73" t="s">
        <v>541</v>
      </c>
      <c r="G95" s="66">
        <v>2009</v>
      </c>
      <c r="H95" s="73">
        <v>37</v>
      </c>
      <c r="I95" s="70"/>
      <c r="J95" s="71"/>
    </row>
    <row r="96" spans="2:10" ht="70.5" customHeight="1" x14ac:dyDescent="0.25">
      <c r="B96" s="77" t="s">
        <v>542</v>
      </c>
      <c r="C96" s="92"/>
      <c r="D96" s="79" t="s">
        <v>543</v>
      </c>
      <c r="E96" s="80" t="s">
        <v>544</v>
      </c>
      <c r="F96" s="81" t="s">
        <v>545</v>
      </c>
      <c r="G96" s="77">
        <v>2004</v>
      </c>
      <c r="H96" s="81">
        <v>1</v>
      </c>
      <c r="I96" s="82" t="s">
        <v>546</v>
      </c>
      <c r="J96" s="71"/>
    </row>
    <row r="97" spans="2:10" ht="77.45" customHeight="1" x14ac:dyDescent="0.25">
      <c r="B97" s="77" t="s">
        <v>542</v>
      </c>
      <c r="C97" s="92"/>
      <c r="D97" s="79" t="s">
        <v>547</v>
      </c>
      <c r="E97" s="80" t="s">
        <v>548</v>
      </c>
      <c r="F97" s="81" t="s">
        <v>425</v>
      </c>
      <c r="G97" s="77">
        <v>2012</v>
      </c>
      <c r="H97" s="81">
        <v>15</v>
      </c>
      <c r="I97" s="82" t="s">
        <v>549</v>
      </c>
      <c r="J97" s="71"/>
    </row>
    <row r="98" spans="2:10" ht="73.5" customHeight="1" x14ac:dyDescent="0.25">
      <c r="B98" s="77" t="s">
        <v>542</v>
      </c>
      <c r="C98" s="92"/>
      <c r="D98" s="79" t="s">
        <v>550</v>
      </c>
      <c r="E98" s="80" t="s">
        <v>551</v>
      </c>
      <c r="F98" s="90" t="s">
        <v>266</v>
      </c>
      <c r="G98" s="77">
        <v>2019</v>
      </c>
      <c r="H98" s="81" t="s">
        <v>185</v>
      </c>
      <c r="I98" s="82" t="s">
        <v>552</v>
      </c>
      <c r="J98" s="71"/>
    </row>
    <row r="99" spans="2:10" ht="203.1" customHeight="1" x14ac:dyDescent="0.25">
      <c r="B99" s="77" t="s">
        <v>542</v>
      </c>
      <c r="C99" s="92"/>
      <c r="D99" s="88" t="s">
        <v>553</v>
      </c>
      <c r="E99" s="80" t="s">
        <v>554</v>
      </c>
      <c r="F99" s="90" t="s">
        <v>266</v>
      </c>
      <c r="G99" s="77">
        <v>2013</v>
      </c>
      <c r="H99" s="77" t="s">
        <v>555</v>
      </c>
      <c r="I99" s="82" t="s">
        <v>556</v>
      </c>
      <c r="J99" s="71"/>
    </row>
    <row r="100" spans="2:10" ht="73.5" customHeight="1" x14ac:dyDescent="0.25">
      <c r="B100" s="77" t="s">
        <v>542</v>
      </c>
      <c r="C100" s="92"/>
      <c r="D100" s="79" t="s">
        <v>557</v>
      </c>
      <c r="E100" s="80" t="s">
        <v>558</v>
      </c>
      <c r="F100" s="81" t="s">
        <v>469</v>
      </c>
      <c r="G100" s="77">
        <v>2014</v>
      </c>
      <c r="H100" s="81">
        <v>2</v>
      </c>
      <c r="I100" s="82" t="s">
        <v>559</v>
      </c>
      <c r="J100" s="71"/>
    </row>
    <row r="101" spans="2:10" ht="123.6" customHeight="1" x14ac:dyDescent="0.25">
      <c r="B101" s="77" t="s">
        <v>542</v>
      </c>
      <c r="C101" s="92"/>
      <c r="D101" s="79" t="s">
        <v>560</v>
      </c>
      <c r="E101" s="80" t="s">
        <v>561</v>
      </c>
      <c r="F101" s="105" t="s">
        <v>562</v>
      </c>
      <c r="G101" s="77">
        <v>2008</v>
      </c>
      <c r="H101" s="81" t="s">
        <v>563</v>
      </c>
      <c r="I101" s="82" t="s">
        <v>564</v>
      </c>
      <c r="J101" s="71"/>
    </row>
    <row r="102" spans="2:10" ht="167.45" customHeight="1" x14ac:dyDescent="0.25">
      <c r="B102" s="77" t="s">
        <v>542</v>
      </c>
      <c r="C102" s="92"/>
      <c r="D102" s="79" t="s">
        <v>565</v>
      </c>
      <c r="E102" s="80" t="s">
        <v>566</v>
      </c>
      <c r="F102" s="81" t="s">
        <v>567</v>
      </c>
      <c r="G102" s="77">
        <v>2015</v>
      </c>
      <c r="H102" s="81">
        <v>5</v>
      </c>
      <c r="I102" s="82" t="s">
        <v>568</v>
      </c>
      <c r="J102" s="71"/>
    </row>
    <row r="103" spans="2:10" ht="72.599999999999994" customHeight="1" x14ac:dyDescent="0.25">
      <c r="B103" s="66" t="s">
        <v>569</v>
      </c>
      <c r="C103" s="87"/>
      <c r="D103" s="75" t="s">
        <v>570</v>
      </c>
      <c r="E103" s="72" t="s">
        <v>571</v>
      </c>
      <c r="F103" s="85" t="s">
        <v>572</v>
      </c>
      <c r="G103" s="66">
        <v>2015</v>
      </c>
      <c r="H103" s="73"/>
      <c r="I103" s="70" t="s">
        <v>573</v>
      </c>
      <c r="J103" s="71"/>
    </row>
    <row r="104" spans="2:10" ht="149.1" customHeight="1" x14ac:dyDescent="0.25">
      <c r="B104" s="66" t="s">
        <v>569</v>
      </c>
      <c r="C104" s="87"/>
      <c r="D104" s="75" t="s">
        <v>574</v>
      </c>
      <c r="E104" s="72" t="s">
        <v>575</v>
      </c>
      <c r="F104" s="73" t="s">
        <v>332</v>
      </c>
      <c r="G104" s="66">
        <v>2016</v>
      </c>
      <c r="H104" s="73">
        <v>1</v>
      </c>
      <c r="I104" s="70" t="s">
        <v>576</v>
      </c>
      <c r="J104" s="71"/>
    </row>
    <row r="105" spans="2:10" ht="131.1" customHeight="1" x14ac:dyDescent="0.25">
      <c r="B105" s="66" t="s">
        <v>569</v>
      </c>
      <c r="C105" s="87"/>
      <c r="D105" s="75" t="s">
        <v>577</v>
      </c>
      <c r="E105" s="72" t="s">
        <v>578</v>
      </c>
      <c r="F105" s="73" t="s">
        <v>469</v>
      </c>
      <c r="G105" s="66" t="s">
        <v>579</v>
      </c>
      <c r="H105" s="73">
        <v>17</v>
      </c>
      <c r="I105" s="70" t="s">
        <v>580</v>
      </c>
      <c r="J105" s="71"/>
    </row>
    <row r="106" spans="2:10" ht="147.6" customHeight="1" x14ac:dyDescent="0.25">
      <c r="B106" s="66" t="s">
        <v>569</v>
      </c>
      <c r="C106" s="87"/>
      <c r="D106" s="75" t="s">
        <v>581</v>
      </c>
      <c r="E106" s="72" t="s">
        <v>582</v>
      </c>
      <c r="F106" s="85" t="s">
        <v>583</v>
      </c>
      <c r="G106" s="66">
        <v>2014</v>
      </c>
      <c r="H106" s="73" t="s">
        <v>185</v>
      </c>
      <c r="I106" s="70" t="s">
        <v>584</v>
      </c>
      <c r="J106" s="71"/>
    </row>
    <row r="107" spans="2:10" ht="135.94999999999999" customHeight="1" x14ac:dyDescent="0.25">
      <c r="B107" s="77" t="s">
        <v>585</v>
      </c>
      <c r="C107" s="92"/>
      <c r="D107" s="79" t="s">
        <v>586</v>
      </c>
      <c r="E107" s="80" t="s">
        <v>587</v>
      </c>
      <c r="F107" s="106" t="s">
        <v>588</v>
      </c>
      <c r="G107" s="77">
        <v>2007</v>
      </c>
      <c r="H107" s="81" t="s">
        <v>185</v>
      </c>
      <c r="I107" s="82" t="s">
        <v>589</v>
      </c>
      <c r="J107" s="71"/>
    </row>
    <row r="108" spans="2:10" ht="134.1" customHeight="1" x14ac:dyDescent="0.25">
      <c r="B108" s="66" t="s">
        <v>590</v>
      </c>
      <c r="C108" s="87" t="s">
        <v>591</v>
      </c>
      <c r="D108" s="75" t="s">
        <v>592</v>
      </c>
      <c r="E108" s="72" t="s">
        <v>593</v>
      </c>
      <c r="F108" s="73" t="s">
        <v>594</v>
      </c>
      <c r="G108" s="66">
        <v>2016</v>
      </c>
      <c r="H108" s="73" t="s">
        <v>185</v>
      </c>
      <c r="I108" s="70" t="s">
        <v>595</v>
      </c>
      <c r="J108" s="71"/>
    </row>
    <row r="109" spans="2:10" ht="143.44999999999999" customHeight="1" x14ac:dyDescent="0.25">
      <c r="B109" s="66" t="s">
        <v>590</v>
      </c>
      <c r="C109" s="87" t="s">
        <v>591</v>
      </c>
      <c r="D109" s="75" t="s">
        <v>592</v>
      </c>
      <c r="E109" s="72" t="s">
        <v>593</v>
      </c>
      <c r="F109" s="73" t="s">
        <v>594</v>
      </c>
      <c r="G109" s="66">
        <v>2017</v>
      </c>
      <c r="H109" s="73" t="s">
        <v>185</v>
      </c>
      <c r="I109" s="70" t="s">
        <v>595</v>
      </c>
      <c r="J109" s="71"/>
    </row>
    <row r="110" spans="2:10" ht="182.45" customHeight="1" x14ac:dyDescent="0.25">
      <c r="B110" s="66" t="s">
        <v>590</v>
      </c>
      <c r="C110" s="87" t="s">
        <v>591</v>
      </c>
      <c r="D110" s="75" t="s">
        <v>592</v>
      </c>
      <c r="E110" s="72" t="s">
        <v>593</v>
      </c>
      <c r="F110" s="73" t="s">
        <v>594</v>
      </c>
      <c r="G110" s="66">
        <v>2016</v>
      </c>
      <c r="H110" s="73" t="s">
        <v>185</v>
      </c>
      <c r="I110" s="70" t="s">
        <v>595</v>
      </c>
      <c r="J110" s="71"/>
    </row>
    <row r="111" spans="2:10" ht="143.44999999999999" customHeight="1" x14ac:dyDescent="0.25">
      <c r="B111" s="77" t="s">
        <v>596</v>
      </c>
      <c r="C111" s="92" t="s">
        <v>597</v>
      </c>
      <c r="D111" s="79" t="s">
        <v>598</v>
      </c>
      <c r="E111" s="80" t="s">
        <v>599</v>
      </c>
      <c r="F111" s="81" t="s">
        <v>600</v>
      </c>
      <c r="G111" s="77">
        <v>2014</v>
      </c>
      <c r="H111" s="81">
        <v>11</v>
      </c>
      <c r="I111" s="82" t="s">
        <v>601</v>
      </c>
      <c r="J111" s="71"/>
    </row>
    <row r="112" spans="2:10" ht="53.1" customHeight="1" x14ac:dyDescent="0.25">
      <c r="B112" s="77" t="s">
        <v>596</v>
      </c>
      <c r="C112" s="92" t="s">
        <v>597</v>
      </c>
      <c r="D112" s="79" t="s">
        <v>602</v>
      </c>
      <c r="E112" s="80" t="s">
        <v>603</v>
      </c>
      <c r="F112" s="90" t="s">
        <v>604</v>
      </c>
      <c r="G112" s="77">
        <v>2013</v>
      </c>
      <c r="H112" s="81">
        <v>5</v>
      </c>
      <c r="I112" s="82" t="s">
        <v>605</v>
      </c>
      <c r="J112" s="71"/>
    </row>
    <row r="113" spans="2:10" ht="77.25" customHeight="1" x14ac:dyDescent="0.25">
      <c r="B113" s="77" t="s">
        <v>596</v>
      </c>
      <c r="C113" s="92" t="s">
        <v>597</v>
      </c>
      <c r="D113" s="79" t="s">
        <v>606</v>
      </c>
      <c r="E113" s="101" t="s">
        <v>607</v>
      </c>
      <c r="F113" s="90" t="s">
        <v>583</v>
      </c>
      <c r="G113" s="77">
        <v>2013</v>
      </c>
      <c r="H113" s="81" t="s">
        <v>185</v>
      </c>
      <c r="I113" s="82" t="s">
        <v>608</v>
      </c>
      <c r="J113" s="71"/>
    </row>
    <row r="114" spans="2:10" ht="56.45" customHeight="1" x14ac:dyDescent="0.25">
      <c r="B114" s="77" t="s">
        <v>596</v>
      </c>
      <c r="C114" s="92" t="s">
        <v>597</v>
      </c>
      <c r="D114" s="79" t="s">
        <v>609</v>
      </c>
      <c r="E114" s="107" t="s">
        <v>610</v>
      </c>
      <c r="F114" s="83" t="s">
        <v>611</v>
      </c>
      <c r="G114" s="77" t="s">
        <v>612</v>
      </c>
      <c r="H114" s="108">
        <v>339</v>
      </c>
      <c r="I114" s="82" t="s">
        <v>613</v>
      </c>
      <c r="J114" s="71"/>
    </row>
    <row r="115" spans="2:10" ht="84.95" customHeight="1" x14ac:dyDescent="0.25">
      <c r="B115" s="66" t="s">
        <v>614</v>
      </c>
      <c r="C115" s="76" t="s">
        <v>615</v>
      </c>
      <c r="D115" s="109" t="s">
        <v>616</v>
      </c>
      <c r="E115" s="72" t="s">
        <v>617</v>
      </c>
      <c r="F115" s="85" t="s">
        <v>583</v>
      </c>
      <c r="G115" s="96">
        <v>2015</v>
      </c>
      <c r="H115" s="110" t="s">
        <v>185</v>
      </c>
      <c r="I115" s="111" t="s">
        <v>618</v>
      </c>
      <c r="J115" s="71"/>
    </row>
    <row r="116" spans="2:10" ht="87.75" customHeight="1" x14ac:dyDescent="0.25">
      <c r="B116" s="66" t="s">
        <v>614</v>
      </c>
      <c r="C116" s="76" t="s">
        <v>615</v>
      </c>
      <c r="D116" s="112" t="s">
        <v>619</v>
      </c>
      <c r="E116" s="72" t="s">
        <v>620</v>
      </c>
      <c r="F116" s="73" t="s">
        <v>421</v>
      </c>
      <c r="G116" s="96">
        <v>2014</v>
      </c>
      <c r="H116" s="110" t="s">
        <v>185</v>
      </c>
      <c r="I116" s="70" t="s">
        <v>621</v>
      </c>
      <c r="J116" s="71"/>
    </row>
    <row r="117" spans="2:10" ht="105" x14ac:dyDescent="0.25">
      <c r="B117" s="66" t="s">
        <v>614</v>
      </c>
      <c r="C117" s="76" t="s">
        <v>615</v>
      </c>
      <c r="D117" s="75" t="s">
        <v>622</v>
      </c>
      <c r="E117" s="72" t="s">
        <v>623</v>
      </c>
      <c r="F117" s="85" t="s">
        <v>583</v>
      </c>
      <c r="G117" s="96">
        <v>2009</v>
      </c>
      <c r="H117" s="110" t="s">
        <v>185</v>
      </c>
      <c r="I117" s="111" t="s">
        <v>624</v>
      </c>
      <c r="J117" s="71"/>
    </row>
    <row r="118" spans="2:10" ht="120" x14ac:dyDescent="0.25">
      <c r="B118" s="66" t="s">
        <v>614</v>
      </c>
      <c r="C118" s="76" t="s">
        <v>615</v>
      </c>
      <c r="D118" s="75" t="s">
        <v>625</v>
      </c>
      <c r="E118" s="72" t="s">
        <v>626</v>
      </c>
      <c r="F118" s="85" t="s">
        <v>583</v>
      </c>
      <c r="G118" s="96">
        <v>2003</v>
      </c>
      <c r="H118" s="110" t="s">
        <v>185</v>
      </c>
      <c r="I118" s="70" t="s">
        <v>627</v>
      </c>
      <c r="J118" s="71"/>
    </row>
    <row r="119" spans="2:10" ht="105" x14ac:dyDescent="0.25">
      <c r="B119" s="66" t="s">
        <v>614</v>
      </c>
      <c r="C119" s="76" t="s">
        <v>615</v>
      </c>
      <c r="D119" s="75" t="s">
        <v>628</v>
      </c>
      <c r="E119" s="72" t="s">
        <v>629</v>
      </c>
      <c r="F119" s="73" t="s">
        <v>630</v>
      </c>
      <c r="G119" s="96">
        <v>2016</v>
      </c>
      <c r="H119" s="73" t="s">
        <v>631</v>
      </c>
      <c r="I119" s="70" t="s">
        <v>632</v>
      </c>
      <c r="J119" s="71"/>
    </row>
    <row r="122" spans="2:10" ht="18.75" x14ac:dyDescent="0.25">
      <c r="B122" s="227" t="s">
        <v>633</v>
      </c>
      <c r="C122" s="228"/>
      <c r="D122" s="228"/>
      <c r="E122" s="228"/>
      <c r="F122" s="228"/>
      <c r="G122" s="229"/>
    </row>
    <row r="123" spans="2:10" ht="59.25" customHeight="1" x14ac:dyDescent="0.25">
      <c r="B123" s="235" t="s">
        <v>634</v>
      </c>
      <c r="C123" s="236"/>
      <c r="D123" s="236"/>
      <c r="E123" s="236"/>
      <c r="F123" s="236"/>
      <c r="G123" s="237"/>
      <c r="H123" s="244" t="s">
        <v>635</v>
      </c>
      <c r="I123" s="245"/>
    </row>
    <row r="124" spans="2:10" x14ac:dyDescent="0.25">
      <c r="B124" s="36"/>
      <c r="C124" s="36"/>
      <c r="E124" s="4"/>
      <c r="F124" s="36"/>
    </row>
    <row r="125" spans="2:10" ht="18.75" x14ac:dyDescent="0.25">
      <c r="B125" s="227" t="s">
        <v>636</v>
      </c>
      <c r="C125" s="228"/>
      <c r="D125" s="228"/>
      <c r="E125" s="228"/>
      <c r="F125" s="228"/>
      <c r="G125" s="229"/>
    </row>
    <row r="126" spans="2:10" ht="110.25" customHeight="1" x14ac:dyDescent="0.25">
      <c r="B126" s="235" t="s">
        <v>637</v>
      </c>
      <c r="C126" s="236"/>
      <c r="D126" s="236"/>
      <c r="E126" s="236"/>
      <c r="F126" s="236"/>
      <c r="G126" s="237"/>
    </row>
    <row r="132" spans="1:11" s="56" customFormat="1" x14ac:dyDescent="0.25">
      <c r="A132" s="7"/>
      <c r="B132" s="113"/>
      <c r="D132" s="36"/>
      <c r="E132" s="57"/>
      <c r="F132" s="1"/>
      <c r="G132" s="36"/>
      <c r="H132" s="36"/>
      <c r="I132" s="58"/>
      <c r="J132" s="54"/>
      <c r="K132"/>
    </row>
    <row r="133" spans="1:11" s="56" customFormat="1" x14ac:dyDescent="0.25">
      <c r="A133" s="7"/>
      <c r="B133" s="113"/>
      <c r="D133" s="36"/>
      <c r="E133" s="57"/>
      <c r="F133" s="1"/>
      <c r="G133" s="36"/>
      <c r="H133" s="36"/>
      <c r="I133" s="58"/>
      <c r="J133" s="54"/>
      <c r="K133"/>
    </row>
    <row r="134" spans="1:11" s="56" customFormat="1" x14ac:dyDescent="0.25">
      <c r="A134" s="7"/>
      <c r="B134" s="113"/>
      <c r="D134" s="36"/>
      <c r="E134" s="57"/>
      <c r="F134" s="1"/>
      <c r="G134" s="36"/>
      <c r="H134" s="36"/>
      <c r="I134" s="58"/>
      <c r="J134" s="54"/>
      <c r="K134"/>
    </row>
    <row r="135" spans="1:11" s="56" customFormat="1" x14ac:dyDescent="0.25">
      <c r="A135" s="7"/>
      <c r="B135" s="113"/>
      <c r="D135" s="36"/>
      <c r="E135" s="57"/>
      <c r="F135" s="1"/>
      <c r="G135" s="36"/>
      <c r="H135" s="36"/>
      <c r="I135" s="58"/>
      <c r="J135" s="54"/>
      <c r="K135"/>
    </row>
  </sheetData>
  <mergeCells count="13">
    <mergeCell ref="B125:G125"/>
    <mergeCell ref="B126:G126"/>
    <mergeCell ref="A62:A63"/>
    <mergeCell ref="J70:J72"/>
    <mergeCell ref="K70:K72"/>
    <mergeCell ref="B122:G122"/>
    <mergeCell ref="B123:G123"/>
    <mergeCell ref="H123:I123"/>
    <mergeCell ref="B2:G2"/>
    <mergeCell ref="B5:G5"/>
    <mergeCell ref="J27:J28"/>
    <mergeCell ref="A56:A57"/>
    <mergeCell ref="J58:J61"/>
  </mergeCells>
  <hyperlinks>
    <hyperlink ref="E22" r:id="rId1" display="https://dx.doi.org/10.1002%2F14651858.CD003964.pub3" xr:uid="{00000000-0004-0000-0300-000000000000}"/>
    <hyperlink ref="E23" r:id="rId2" xr:uid="{00000000-0004-0000-0300-000001000000}"/>
    <hyperlink ref="E24" r:id="rId3" display="https://dx.doi.org/10.1007%2Fs00467-020-04519-1" xr:uid="{00000000-0004-0000-0300-000002000000}"/>
    <hyperlink ref="E21" r:id="rId4" display="https://doi.org/10.1016/s0022-3476(05)80284-7" xr:uid="{00000000-0004-0000-0300-000003000000}"/>
    <hyperlink ref="E29" r:id="rId5" display="https://doi.org/10.1016/j.arcped.2009.05.015" xr:uid="{00000000-0004-0000-0300-000004000000}"/>
    <hyperlink ref="E30" r:id="rId6" display="https://dx.doi.org/10.1136%2Ffn.88.1.F6" xr:uid="{00000000-0004-0000-0300-000005000000}"/>
    <hyperlink ref="E31" r:id="rId7" display="https://doi.org/10.1016/j.arcped.2014.02.005" xr:uid="{00000000-0004-0000-0300-000006000000}"/>
    <hyperlink ref="E32" r:id="rId8" tooltip="Persistent link using digital object identifier" xr:uid="{00000000-0004-0000-0300-000007000000}"/>
    <hyperlink ref="E33" r:id="rId9" display="https://doi.org/10.1542/peds.114.1.297" xr:uid="{00000000-0004-0000-0300-000008000000}"/>
    <hyperlink ref="E34" r:id="rId10" display="https://doi.org/10.1111/j.1651-2227.1996.tb13924.x" xr:uid="{00000000-0004-0000-0300-000009000000}"/>
    <hyperlink ref="E35" r:id="rId11" tooltip="Persistent link using digital object identifier" xr:uid="{00000000-0004-0000-0300-00000A000000}"/>
    <hyperlink ref="E36" r:id="rId12" display="https://doi.org/10.1002/14651858.cd003313" xr:uid="{00000000-0004-0000-0300-00000B000000}"/>
    <hyperlink ref="E37" r:id="rId13" display="https://doi.org/10.1515/jpm-2012-0093" xr:uid="{00000000-0004-0000-0300-00000C000000}"/>
    <hyperlink ref="E38" r:id="rId14" display="https://doi.org/10.1111/trf.12633" xr:uid="{00000000-0004-0000-0300-00000D000000}"/>
    <hyperlink ref="E39" r:id="rId15" display="https://doi.org/10.1002/14651858.cd008267.pub2" xr:uid="{00000000-0004-0000-0300-00000E000000}"/>
    <hyperlink ref="E40" r:id="rId16" display="https://doi.org/10.1111/ajt.12110" xr:uid="{00000000-0004-0000-0300-00000F000000}"/>
    <hyperlink ref="E41" r:id="rId17" display="https://doi.org/10.1097/01.tp.0000181096.14257.c2" xr:uid="{00000000-0004-0000-0300-000010000000}"/>
    <hyperlink ref="E42" r:id="rId18" display="https://dx.doi.org/10.1097%2Ftp.0b013e3181daaaf1" xr:uid="{00000000-0004-0000-0300-000011000000}"/>
    <hyperlink ref="E43" r:id="rId19" display="https://doi.org/10.1111/j.1399-3046.2008.00958.x" xr:uid="{00000000-0004-0000-0300-000012000000}"/>
    <hyperlink ref="E44" r:id="rId20" display="https://doi.org/10.1111/ajt.13083" xr:uid="{00000000-0004-0000-0300-000013000000}"/>
    <hyperlink ref="E46" r:id="rId21" display="https://doi.org/10.1111/j.1399-3046.2010.01384.x" xr:uid="{00000000-0004-0000-0300-000014000000}"/>
    <hyperlink ref="E47" r:id="rId22" display="https://dx.doi.org/10.1097%2FTXD.0000000000000641" xr:uid="{00000000-0004-0000-0300-000015000000}"/>
    <hyperlink ref="E51" r:id="rId23" display="https://doi.org/10.1002/14651858.cd004370.pub3" xr:uid="{00000000-0004-0000-0300-000016000000}"/>
    <hyperlink ref="E52" r:id="rId24" display="https://doi.org/10.1007/s13312-014-0456-2" xr:uid="{00000000-0004-0000-0300-000017000000}"/>
    <hyperlink ref="E49" r:id="rId25" display="https://doi.org/10.1161/01.cir.103.18.2254" xr:uid="{00000000-0004-0000-0300-000018000000}"/>
    <hyperlink ref="E53" r:id="rId26" display="https://doi.org/10.1016/S0167-5273(03)00002-0" xr:uid="{00000000-0004-0000-0300-000019000000}"/>
    <hyperlink ref="E48" r:id="rId27" display="https://doi.org/10.1016/j.acvd.2009.04.010" xr:uid="{00000000-0004-0000-0300-00001A000000}"/>
    <hyperlink ref="E54" r:id="rId28" display="https://doi.org/10.1161/01.cir.89.1.252" xr:uid="{00000000-0004-0000-0300-00001B000000}"/>
    <hyperlink ref="E55" r:id="rId29" display="https://doi.org/10.3851/imp1516" xr:uid="{00000000-0004-0000-0300-00001C000000}"/>
    <hyperlink ref="E50" r:id="rId30" display="https://doi.org/10.1002/ejhf.2082" xr:uid="{00000000-0004-0000-0300-00001D000000}"/>
    <hyperlink ref="E107" r:id="rId31" display="https://doi.org/10.1016/j.tmrv.2007.01.002" xr:uid="{00000000-0004-0000-0300-00001E000000}"/>
    <hyperlink ref="E13" r:id="rId32" display="https://doi.org/10.1086/381979" xr:uid="{00000000-0004-0000-0300-00001F000000}"/>
    <hyperlink ref="E11" r:id="rId33" display="https://doi.org/10.1086/376630" xr:uid="{00000000-0004-0000-0300-000020000000}"/>
    <hyperlink ref="E14" r:id="rId34" display="https://doi.org/10.1126/scitranslmed.aag1153" xr:uid="{00000000-0004-0000-0300-000021000000}"/>
    <hyperlink ref="E15" r:id="rId35" display="https://dx.doi.org/10.1093%2Fcid%2Fciy401" xr:uid="{00000000-0004-0000-0300-000022000000}"/>
    <hyperlink ref="E16" r:id="rId36" display="https://doi.org/10.1086/515199" xr:uid="{00000000-0004-0000-0300-000023000000}"/>
    <hyperlink ref="E17" r:id="rId37" display="https://doi.org/10.1093/cid/ciu449" xr:uid="{00000000-0004-0000-0300-000024000000}"/>
    <hyperlink ref="E8" r:id="rId38" display="https://doi.org/10.1086/380909" xr:uid="{00000000-0004-0000-0300-000025000000}"/>
    <hyperlink ref="E18" r:id="rId39" xr:uid="{00000000-0004-0000-0300-000026000000}"/>
    <hyperlink ref="E19" r:id="rId40" xr:uid="{00000000-0004-0000-0300-000027000000}"/>
    <hyperlink ref="E20" r:id="rId41" display="https://doi.org/10.1002/14651858.cd001090.pub2" xr:uid="{00000000-0004-0000-0300-000028000000}"/>
    <hyperlink ref="E12" r:id="rId42" xr:uid="{00000000-0004-0000-0300-000029000000}"/>
    <hyperlink ref="E110" r:id="rId43" xr:uid="{00000000-0004-0000-0300-00002A000000}"/>
    <hyperlink ref="E108" r:id="rId44" xr:uid="{00000000-0004-0000-0300-00002B000000}"/>
    <hyperlink ref="E109" r:id="rId45" xr:uid="{00000000-0004-0000-0300-00002C000000}"/>
    <hyperlink ref="E56" r:id="rId46" display="https://doi.org/10.1212/wnl.0000000000007777" xr:uid="{00000000-0004-0000-0300-00002D000000}"/>
    <hyperlink ref="E103" r:id="rId47" xr:uid="{00000000-0004-0000-0300-00002E000000}"/>
    <hyperlink ref="E104" r:id="rId48" tooltip="Persistent link using digital object identifier" display="https://doi.org/10.1016/j.revmed.2016.10.360" xr:uid="{00000000-0004-0000-0300-00002F000000}"/>
    <hyperlink ref="E105" r:id="rId49" tooltip="Persistent link using digital object identifier" display="https://doi.org/10.1016/j.rmed.2019.05.012" xr:uid="{00000000-0004-0000-0300-000030000000}"/>
    <hyperlink ref="E106" r:id="rId50" xr:uid="{00000000-0004-0000-0300-000031000000}"/>
    <hyperlink ref="E111" r:id="rId51" display="https://doi.org/10.1016/j.jaad.2014.05.039" xr:uid="{00000000-0004-0000-0300-000032000000}"/>
    <hyperlink ref="E112" r:id="rId52" display="https://doi.org/10.1111/j.1365-4632.2012.05826.x" xr:uid="{00000000-0004-0000-0300-000033000000}"/>
    <hyperlink ref="E25" r:id="rId53" xr:uid="{00000000-0004-0000-0300-000034000000}"/>
    <hyperlink ref="E26" r:id="rId54" display="https://doi.org/10.1007/s11910-018-0821-y" xr:uid="{00000000-0004-0000-0300-000035000000}"/>
    <hyperlink ref="E97" r:id="rId55" display="https://doi.org/10.1111/j.1468-1331.2011.03627.x" xr:uid="{00000000-0004-0000-0300-000036000000}"/>
    <hyperlink ref="E98" r:id="rId56" display="https://doi.org/10.1097/wno.0000000000000677" xr:uid="{00000000-0004-0000-0300-000037000000}"/>
    <hyperlink ref="E99" r:id="rId57" display="https://doi.org/10.1038/nrneurol.2013.82" xr:uid="{00000000-0004-0000-0300-000038000000}"/>
    <hyperlink ref="E100" r:id="rId58" display="https://doi.org/10.1159/000354181" xr:uid="{00000000-0004-0000-0300-000039000000}"/>
    <hyperlink ref="E101" r:id="rId59" display="https://doi.org/10.1007/s11940-008-0008-y" xr:uid="{00000000-0004-0000-0300-00003A000000}"/>
    <hyperlink ref="E102" r:id="rId60" display="https://doi.org/10.1016/j.jns.2015.06.063" xr:uid="{00000000-0004-0000-0300-00003B000000}"/>
    <hyperlink ref="E96" r:id="rId61" xr:uid="{00000000-0004-0000-0300-00003C000000}"/>
    <hyperlink ref="E75" r:id="rId62" display="https://doi.org/10.1002/mus.24943" xr:uid="{00000000-0004-0000-0300-00003D000000}"/>
    <hyperlink ref="E76" r:id="rId63" display="https://doi.org/10.1002/acr.20495" xr:uid="{00000000-0004-0000-0300-00003E000000}"/>
    <hyperlink ref="E77" r:id="rId64" display="https://doi.org/10.1212/01.wnl.0000046680.47883.7d" xr:uid="{00000000-0004-0000-0300-00003F000000}"/>
    <hyperlink ref="E73" r:id="rId65" display="https://doi.org/10.1136/jnnp.60.4.388" xr:uid="{00000000-0004-0000-0300-000040000000}"/>
    <hyperlink ref="E78" r:id="rId66" display="https://doi.org/10.1016/j.revmed.2010.01.008" xr:uid="{00000000-0004-0000-0300-000041000000}"/>
    <hyperlink ref="E74" r:id="rId67" display="https://dx.doi.org/10.1136%2Fjnnp.68.4.479" xr:uid="{00000000-0004-0000-0300-000042000000}"/>
    <hyperlink ref="E62" r:id="rId68" tooltip="Persistent link using digital object identifier" display="https://doi.org/10.1016/j.revmed.2010.07.022" xr:uid="{00000000-0004-0000-0300-000043000000}"/>
    <hyperlink ref="E63" r:id="rId69" display="https://doi.org/10.1016/j.jns.2008.12.018" xr:uid="{00000000-0004-0000-0300-000044000000}"/>
    <hyperlink ref="E64" r:id="rId70" display="https://doi.org/10.1212/wnl.51.2.650-b" xr:uid="{00000000-0004-0000-0300-000045000000}"/>
    <hyperlink ref="E65" r:id="rId71" display="https://doi.org/10.1002/acr.20495" xr:uid="{00000000-0004-0000-0300-000046000000}"/>
    <hyperlink ref="E68" r:id="rId72" display="https://doi.org/10.1111/j.1468-1331.2009.02930.x" xr:uid="{00000000-0004-0000-0300-000047000000}"/>
    <hyperlink ref="E67" r:id="rId73" display="https://doi.org/10.1002/14651858.cd002827.pub4" xr:uid="{00000000-0004-0000-0300-000048000000}"/>
    <hyperlink ref="E69" r:id="rId74" xr:uid="{00000000-0004-0000-0300-000049000000}"/>
    <hyperlink ref="E70" r:id="rId75" display="https://doi.org/10.1002/acr.20495" xr:uid="{00000000-0004-0000-0300-00004A000000}"/>
    <hyperlink ref="E71" r:id="rId76" display="https://doi.org/10.1136%2Fjnnp.2005.084533" xr:uid="{00000000-0004-0000-0300-00004B000000}"/>
    <hyperlink ref="E61" r:id="rId77" xr:uid="{00000000-0004-0000-0300-00004C000000}"/>
    <hyperlink ref="E59" r:id="rId78" display="https://doi.org/10.11604%2Fpamj.2016.24.230.9167" xr:uid="{00000000-0004-0000-0300-00004D000000}"/>
    <hyperlink ref="E60" r:id="rId79" display="https://doi.org/10.1016/j.nrl.2012.03.014" xr:uid="{00000000-0004-0000-0300-00004E000000}"/>
    <hyperlink ref="E80" r:id="rId80" xr:uid="{00000000-0004-0000-0300-00004F000000}"/>
    <hyperlink ref="E81" r:id="rId81" display="https://doi.org/10.1016/S0140-6736(20)31094-1" xr:uid="{00000000-0004-0000-0300-000050000000}"/>
    <hyperlink ref="E82" r:id="rId82" display="https://doi.org/10.1002/ppul.25245" xr:uid="{00000000-0004-0000-0300-000051000000}"/>
    <hyperlink ref="E85" r:id="rId83" display="https://doi.org/10.1001/jama.2021.0694" xr:uid="{00000000-0004-0000-0300-000052000000}"/>
    <hyperlink ref="E83" r:id="rId84" display="https://doi.org/10.1136/bmj.m2094" xr:uid="{00000000-0004-0000-0300-000053000000}"/>
    <hyperlink ref="E84" r:id="rId85" display="https://doi.org/10.1136%2Fannrheumdis-2020-217960" xr:uid="{00000000-0004-0000-0300-000054000000}"/>
    <hyperlink ref="E86" r:id="rId86" xr:uid="{00000000-0004-0000-0300-000055000000}"/>
    <hyperlink ref="E87" r:id="rId87" display="https://doi.org/10.1111/ddg.12585" xr:uid="{00000000-0004-0000-0300-000056000000}"/>
    <hyperlink ref="E89" r:id="rId88" display="https://doi.org/10.2165/00128071-200708020-00002" xr:uid="{00000000-0004-0000-0300-000057000000}"/>
    <hyperlink ref="E91" r:id="rId89" display="https://doi.org/10.1186%2Fs40673-015-0034-y" xr:uid="{00000000-0004-0000-0300-000058000000}"/>
    <hyperlink ref="E93" r:id="rId90" display="https://doi.org/10.1097/md.0000000000007362" xr:uid="{00000000-0004-0000-0300-000059000000}"/>
    <hyperlink ref="E90" r:id="rId91" display="https://doi.org/10.1001/jamaneurol.2015.2378" xr:uid="{00000000-0004-0000-0300-00005A000000}"/>
    <hyperlink ref="E92" r:id="rId92" display="https://doi.org/10.1007/s12311-017-0851-z" xr:uid="{00000000-0004-0000-0300-00005B000000}"/>
    <hyperlink ref="E9" r:id="rId93" display="https://doi.org/10.1016/j.revmed.2008.11.014" xr:uid="{00000000-0004-0000-0300-00005C000000}"/>
    <hyperlink ref="E115" r:id="rId94" xr:uid="{00000000-0004-0000-0300-00005D000000}"/>
    <hyperlink ref="E116" r:id="rId95" xr:uid="{00000000-0004-0000-0300-00005E000000}"/>
    <hyperlink ref="E119" r:id="rId96" display="https://doi.org/10.1111/trf.13712" xr:uid="{00000000-0004-0000-0300-00005F000000}"/>
    <hyperlink ref="E114" r:id="rId97" display="https://doi.org/10.1001/jamadermatol.2017.4374" xr:uid="{00000000-0004-0000-0300-000060000000}"/>
    <hyperlink ref="E45" r:id="rId98" xr:uid="{00000000-0004-0000-0300-000061000000}"/>
    <hyperlink ref="E118" r:id="rId99" xr:uid="{00000000-0004-0000-0300-000062000000}"/>
    <hyperlink ref="E88" r:id="rId100" xr:uid="{00000000-0004-0000-0300-000063000000}"/>
    <hyperlink ref="J27" r:id="rId101" display="Existence d'un PNDS syndrome de Dravet élaboré par le centre de référence des épilepsies rares et publié en septembre 2021 : Pas de mention des Ig dans le PNDS pour cette pathologie. " xr:uid="{00000000-0004-0000-0300-000064000000}"/>
    <hyperlink ref="E66" r:id="rId102" xr:uid="{00000000-0004-0000-0300-000065000000}"/>
    <hyperlink ref="E117" r:id="rId103" xr:uid="{00000000-0004-0000-0300-000066000000}"/>
    <hyperlink ref="E27" r:id="rId104" display="https://doi.org/10.1016/j.pediatrneurol.2014.11.011" xr:uid="{00000000-0004-0000-0300-000067000000}"/>
    <hyperlink ref="E28" r:id="rId105" xr:uid="{00000000-0004-0000-0300-000068000000}"/>
    <hyperlink ref="J58:J61" r:id="rId106" display="Un PNDS &quot;Les maladies du spectre de la neuromyélite optique&quot; a été publié en mars 2021." xr:uid="{00000000-0004-0000-0300-000069000000}"/>
    <hyperlink ref="E72" r:id="rId107" display="https://www.sciencedirect.com/science/article/abs/pii/S0248866310008775" xr:uid="{00000000-0004-0000-0300-00006A000000}"/>
    <hyperlink ref="E79" r:id="rId108" xr:uid="{00000000-0004-0000-0300-00006B000000}"/>
    <hyperlink ref="E113" r:id="rId109" display="https://pubmed.ncbi.nlm.nih.gov/24028907/" xr:uid="{00000000-0004-0000-0300-00006C000000}"/>
    <hyperlink ref="E10" r:id="rId110" xr:uid="{00000000-0004-0000-0300-00006D000000}"/>
    <hyperlink ref="E94" r:id="rId111" xr:uid="{00000000-0004-0000-0300-00006E000000}"/>
    <hyperlink ref="E95" r:id="rId112" xr:uid="{00000000-0004-0000-0300-00006F000000}"/>
    <hyperlink ref="J70:J72" r:id="rId113" display="Un PNDS &quot;Maladie(ou syndrome) deSjögren&quot; a été publié en mars 2022 : « Dans  les  PIDC  en  dehors  du  contexte spécifique du SS, il existe un essai randomisé contrôlé positif démontrant l’intérêt des IgIV mensuelles administrées à la dose de 2 g/kg en 4" xr:uid="{00000000-0004-0000-0300-000070000000}"/>
  </hyperlinks>
  <pageMargins left="0.7" right="0.7" top="0.75" bottom="0.75" header="0.3" footer="0.3"/>
  <pageSetup paperSize="9" orientation="portrait" r:id="rId114"/>
  <drawing r:id="rId1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AB37"/>
  <sheetViews>
    <sheetView showGridLines="0" workbookViewId="0">
      <selection activeCell="G26" sqref="G26:H26"/>
    </sheetView>
  </sheetViews>
  <sheetFormatPr baseColWidth="10" defaultRowHeight="15" x14ac:dyDescent="0.25"/>
  <cols>
    <col min="1" max="1" width="1" customWidth="1"/>
    <col min="8" max="8" width="30.5703125" customWidth="1"/>
  </cols>
  <sheetData>
    <row r="1" spans="2:28" x14ac:dyDescent="0.25">
      <c r="H1" s="2"/>
      <c r="I1" s="1"/>
      <c r="J1" s="1"/>
      <c r="K1" s="1"/>
      <c r="L1" s="1"/>
      <c r="M1" s="1"/>
      <c r="N1" s="1"/>
      <c r="O1" s="1"/>
      <c r="P1" s="1"/>
      <c r="Q1" s="1"/>
      <c r="R1" s="1"/>
      <c r="S1" s="1"/>
      <c r="T1" s="1"/>
      <c r="U1" s="1"/>
      <c r="V1" s="1"/>
      <c r="W1" s="1"/>
      <c r="X1" s="1"/>
      <c r="Y1" s="1"/>
      <c r="Z1" s="1"/>
      <c r="AA1" s="1"/>
    </row>
    <row r="2" spans="2:28" x14ac:dyDescent="0.25">
      <c r="H2" s="2"/>
      <c r="I2" s="1"/>
      <c r="J2" s="1"/>
      <c r="K2" s="1"/>
      <c r="L2" s="1"/>
      <c r="M2" s="1"/>
      <c r="N2" s="1"/>
      <c r="O2" s="1"/>
      <c r="P2" s="1"/>
      <c r="Q2" s="1"/>
      <c r="R2" s="1"/>
      <c r="S2" s="1"/>
      <c r="T2" s="1"/>
      <c r="U2" s="1"/>
      <c r="V2" s="1"/>
      <c r="W2" s="1"/>
      <c r="X2" s="1"/>
      <c r="Y2" s="1"/>
      <c r="Z2" s="1"/>
      <c r="AA2" s="1"/>
    </row>
    <row r="3" spans="2:28" x14ac:dyDescent="0.25">
      <c r="H3" s="2"/>
      <c r="I3" s="1"/>
      <c r="J3" s="1"/>
      <c r="K3" s="1"/>
      <c r="L3" s="1"/>
      <c r="M3" s="1"/>
      <c r="N3" s="1"/>
      <c r="O3" s="1"/>
      <c r="P3" s="1"/>
      <c r="Q3" s="1"/>
      <c r="R3" s="1"/>
      <c r="S3" s="1"/>
      <c r="T3" s="1"/>
      <c r="U3" s="1"/>
      <c r="V3" s="1"/>
      <c r="W3" s="1"/>
      <c r="X3" s="1"/>
      <c r="Y3" s="1"/>
      <c r="Z3" s="1"/>
      <c r="AA3" s="1"/>
    </row>
    <row r="4" spans="2:28" x14ac:dyDescent="0.25">
      <c r="H4" s="2"/>
      <c r="I4" s="1"/>
      <c r="J4" s="1"/>
      <c r="K4" s="1"/>
      <c r="L4" s="1"/>
      <c r="M4" s="1"/>
      <c r="N4" s="1"/>
      <c r="O4" s="1"/>
      <c r="P4" s="1"/>
      <c r="Q4" s="1"/>
      <c r="R4" s="1"/>
      <c r="S4" s="1"/>
      <c r="T4" s="1"/>
      <c r="U4" s="1"/>
      <c r="V4" s="1"/>
      <c r="W4" s="1"/>
      <c r="X4" s="1"/>
      <c r="Y4" s="1"/>
      <c r="Z4" s="1"/>
      <c r="AA4" s="1"/>
    </row>
    <row r="5" spans="2:28" x14ac:dyDescent="0.25">
      <c r="H5" s="2"/>
      <c r="I5" s="1"/>
      <c r="J5" s="1"/>
      <c r="K5" s="1"/>
      <c r="L5" s="1"/>
      <c r="M5" s="1"/>
      <c r="N5" s="1"/>
      <c r="O5" s="1"/>
      <c r="P5" s="1"/>
      <c r="Q5" s="1"/>
      <c r="R5" s="1"/>
      <c r="S5" s="1"/>
      <c r="T5" s="1"/>
      <c r="U5" s="1"/>
      <c r="V5" s="1"/>
      <c r="W5" s="1"/>
      <c r="X5" s="1"/>
      <c r="Y5" s="1"/>
      <c r="Z5" s="1"/>
      <c r="AA5" s="1"/>
    </row>
    <row r="6" spans="2:28" ht="15" customHeight="1" x14ac:dyDescent="0.25">
      <c r="B6" s="136" t="s">
        <v>81</v>
      </c>
      <c r="C6" s="136"/>
      <c r="D6" s="136"/>
      <c r="E6" s="136"/>
      <c r="F6" s="136"/>
      <c r="G6" s="136"/>
      <c r="H6" s="136"/>
      <c r="I6" s="136"/>
      <c r="J6" s="136"/>
      <c r="K6" s="136"/>
      <c r="L6" s="136"/>
      <c r="M6" s="136"/>
      <c r="N6" s="136"/>
      <c r="O6" s="136"/>
      <c r="P6" s="136"/>
      <c r="Q6" s="13"/>
      <c r="R6" s="13"/>
      <c r="S6" s="13"/>
      <c r="T6" s="13"/>
      <c r="U6" s="13"/>
      <c r="V6" s="13"/>
      <c r="W6" s="13"/>
      <c r="X6" s="13"/>
      <c r="Y6" s="13"/>
      <c r="Z6" s="13"/>
      <c r="AA6" s="13"/>
      <c r="AB6" s="13"/>
    </row>
    <row r="7" spans="2:28" ht="15" customHeight="1" x14ac:dyDescent="0.25">
      <c r="B7" s="136"/>
      <c r="C7" s="136"/>
      <c r="D7" s="136"/>
      <c r="E7" s="136"/>
      <c r="F7" s="136"/>
      <c r="G7" s="136"/>
      <c r="H7" s="136"/>
      <c r="I7" s="136"/>
      <c r="J7" s="136"/>
      <c r="K7" s="136"/>
      <c r="L7" s="136"/>
      <c r="M7" s="136"/>
      <c r="N7" s="136"/>
      <c r="O7" s="136"/>
      <c r="P7" s="136"/>
      <c r="Q7" s="13"/>
      <c r="R7" s="13"/>
      <c r="S7" s="13"/>
      <c r="T7" s="13"/>
      <c r="U7" s="13"/>
      <c r="V7" s="13"/>
      <c r="W7" s="13"/>
      <c r="X7" s="13"/>
      <c r="Y7" s="13"/>
      <c r="Z7" s="13"/>
      <c r="AA7" s="13"/>
      <c r="AB7" s="13"/>
    </row>
    <row r="8" spans="2:28" s="7" customFormat="1" ht="15" customHeight="1" x14ac:dyDescent="0.25">
      <c r="B8" s="6"/>
      <c r="C8" s="6"/>
      <c r="D8" s="6"/>
      <c r="E8" s="6"/>
      <c r="F8" s="6"/>
      <c r="G8" s="6"/>
      <c r="H8" s="6"/>
      <c r="I8" s="6"/>
      <c r="J8" s="6"/>
      <c r="K8" s="6"/>
      <c r="L8" s="6"/>
      <c r="M8" s="6"/>
      <c r="N8" s="6"/>
      <c r="O8" s="6"/>
      <c r="P8" s="6"/>
      <c r="Q8" s="13"/>
      <c r="R8" s="13"/>
      <c r="S8" s="13"/>
      <c r="T8" s="13"/>
      <c r="U8" s="13"/>
      <c r="V8" s="13"/>
      <c r="W8" s="13"/>
      <c r="X8" s="13"/>
      <c r="Y8" s="13"/>
      <c r="Z8" s="13"/>
      <c r="AA8" s="13"/>
      <c r="AB8" s="13"/>
    </row>
    <row r="9" spans="2:28" s="7" customFormat="1" ht="18.75" x14ac:dyDescent="0.25">
      <c r="B9" s="6"/>
      <c r="C9" s="6"/>
      <c r="D9" s="6"/>
      <c r="E9" s="6"/>
      <c r="F9" s="6"/>
      <c r="G9" s="6"/>
      <c r="H9" s="6"/>
      <c r="I9" s="6"/>
      <c r="J9" s="6"/>
      <c r="K9" s="6"/>
      <c r="L9" s="6"/>
      <c r="M9" s="6"/>
      <c r="N9" s="6"/>
      <c r="O9" s="6"/>
      <c r="P9" s="6"/>
      <c r="Q9" s="6"/>
      <c r="R9" s="6"/>
      <c r="S9" s="6"/>
      <c r="T9" s="6"/>
      <c r="U9" s="6"/>
      <c r="V9" s="6"/>
      <c r="W9" s="6"/>
      <c r="X9" s="6"/>
      <c r="Y9" s="6"/>
      <c r="Z9" s="6"/>
      <c r="AA9" s="6"/>
      <c r="AB9" s="6"/>
    </row>
    <row r="10" spans="2:28" s="7" customFormat="1" ht="18.75" x14ac:dyDescent="0.25">
      <c r="B10" s="147" t="s">
        <v>86</v>
      </c>
      <c r="C10" s="148"/>
      <c r="D10" s="148"/>
      <c r="E10" s="3"/>
      <c r="F10" s="257">
        <f>'Fiche signalétique ES'!F9</f>
        <v>0</v>
      </c>
      <c r="G10" s="258"/>
      <c r="H10" s="259"/>
      <c r="I10" s="6"/>
      <c r="J10" s="6"/>
      <c r="K10" s="6"/>
      <c r="L10" s="6"/>
      <c r="M10" s="6"/>
      <c r="N10" s="6"/>
      <c r="O10" s="6"/>
      <c r="P10" s="6"/>
      <c r="Q10" s="6"/>
      <c r="R10" s="6"/>
      <c r="S10" s="6"/>
      <c r="T10" s="6"/>
      <c r="U10" s="6"/>
      <c r="V10" s="6"/>
      <c r="W10" s="6"/>
      <c r="X10" s="6"/>
      <c r="Y10" s="6"/>
      <c r="Z10" s="6"/>
      <c r="AA10" s="6"/>
      <c r="AB10" s="6"/>
    </row>
    <row r="11" spans="2:28" s="7" customFormat="1" ht="5.0999999999999996" customHeight="1" x14ac:dyDescent="0.25">
      <c r="B11" s="8"/>
      <c r="C11" s="9"/>
      <c r="D11" s="9"/>
      <c r="E11" s="10"/>
      <c r="F11" s="11"/>
      <c r="G11" s="11"/>
      <c r="H11" s="11"/>
      <c r="I11" s="12"/>
      <c r="J11" s="6"/>
      <c r="K11" s="6"/>
      <c r="L11" s="6"/>
      <c r="M11" s="6"/>
      <c r="N11" s="6"/>
      <c r="O11" s="6"/>
      <c r="P11" s="6"/>
      <c r="Q11" s="6"/>
      <c r="R11" s="6"/>
      <c r="S11" s="6"/>
      <c r="T11" s="6"/>
      <c r="U11" s="6"/>
      <c r="V11" s="6"/>
      <c r="W11" s="6"/>
      <c r="X11" s="6"/>
      <c r="Y11" s="6"/>
      <c r="Z11" s="6"/>
      <c r="AA11" s="6"/>
      <c r="AB11" s="6"/>
    </row>
    <row r="12" spans="2:28" s="7" customFormat="1" ht="18.75" x14ac:dyDescent="0.25">
      <c r="B12" s="147" t="s">
        <v>87</v>
      </c>
      <c r="C12" s="147"/>
      <c r="D12" s="147"/>
      <c r="E12" s="3"/>
      <c r="F12" s="260">
        <f>'Fiche signalétique ES'!F11</f>
        <v>0</v>
      </c>
      <c r="G12" s="261"/>
      <c r="H12" s="262"/>
      <c r="I12" s="6"/>
      <c r="J12" s="6"/>
      <c r="K12" s="6"/>
      <c r="L12" s="6"/>
      <c r="M12" s="6"/>
      <c r="N12" s="6"/>
      <c r="O12" s="6"/>
      <c r="P12" s="6"/>
      <c r="Q12" s="6"/>
      <c r="R12" s="6"/>
      <c r="S12" s="6"/>
      <c r="T12" s="6"/>
      <c r="U12" s="6"/>
      <c r="V12" s="6"/>
      <c r="W12" s="6"/>
      <c r="X12" s="6"/>
      <c r="Y12" s="6"/>
      <c r="Z12" s="6"/>
      <c r="AA12" s="6"/>
      <c r="AB12" s="6"/>
    </row>
    <row r="14" spans="2:28" ht="20.100000000000001" customHeight="1" x14ac:dyDescent="0.25">
      <c r="B14" s="263" t="s">
        <v>84</v>
      </c>
      <c r="C14" s="263"/>
      <c r="D14" s="263"/>
      <c r="E14" s="263"/>
      <c r="F14" s="263"/>
      <c r="G14" s="263"/>
      <c r="H14" s="263"/>
      <c r="I14" s="263"/>
      <c r="J14" s="263"/>
      <c r="K14" s="263"/>
      <c r="L14" s="263"/>
      <c r="M14" s="263"/>
      <c r="N14" s="263"/>
      <c r="O14" s="263"/>
      <c r="P14" s="263"/>
      <c r="Q14" s="263"/>
      <c r="R14" s="263"/>
      <c r="S14" s="263"/>
      <c r="T14" s="263"/>
      <c r="U14" s="263"/>
      <c r="V14" s="263"/>
      <c r="W14" s="263"/>
      <c r="X14" s="263"/>
      <c r="Y14" s="263"/>
      <c r="Z14" s="263"/>
      <c r="AA14" s="263"/>
      <c r="AB14" s="263"/>
    </row>
    <row r="15" spans="2:28" ht="20.100000000000001" customHeight="1" x14ac:dyDescent="0.25"/>
    <row r="16" spans="2:28" s="4" customFormat="1" ht="39.950000000000003" customHeight="1" x14ac:dyDescent="0.25">
      <c r="E16" s="264" t="s">
        <v>88</v>
      </c>
      <c r="F16" s="249"/>
      <c r="G16" s="249" t="s">
        <v>706</v>
      </c>
      <c r="H16" s="249"/>
      <c r="I16" s="249" t="s">
        <v>89</v>
      </c>
      <c r="J16" s="249"/>
      <c r="K16" s="249" t="s">
        <v>85</v>
      </c>
      <c r="L16" s="249"/>
      <c r="M16" s="249" t="s">
        <v>707</v>
      </c>
      <c r="N16" s="250"/>
    </row>
    <row r="17" spans="3:14" ht="20.100000000000001" customHeight="1" x14ac:dyDescent="0.25">
      <c r="C17" s="251" t="s">
        <v>18</v>
      </c>
      <c r="D17" s="251"/>
      <c r="E17" s="246" t="str">
        <f>IFERROR('Tableau de recueil'!F52/'Tableau de recueil'!F161,"")</f>
        <v/>
      </c>
      <c r="F17" s="247"/>
      <c r="G17" s="246" t="str">
        <f>IFERROR('Tableau de recueil'!F104/'Tableau de recueil'!F161,"")</f>
        <v/>
      </c>
      <c r="H17" s="247"/>
      <c r="I17" s="246" t="str">
        <f>IFERROR('Tableau de recueil'!F112/'Tableau de recueil'!F161,"")</f>
        <v/>
      </c>
      <c r="J17" s="247"/>
      <c r="K17" s="246" t="str">
        <f>IFERROR('Tableau de recueil'!F145/'Tableau de recueil'!F161,"")</f>
        <v/>
      </c>
      <c r="L17" s="247"/>
      <c r="M17" s="246" t="str">
        <f>IFERROR('Tableau de recueil'!F160/'Tableau de recueil'!F161,"")</f>
        <v/>
      </c>
      <c r="N17" s="247"/>
    </row>
    <row r="18" spans="3:14" ht="20.100000000000001" customHeight="1" x14ac:dyDescent="0.25">
      <c r="C18" s="251" t="s">
        <v>19</v>
      </c>
      <c r="D18" s="251"/>
      <c r="E18" s="246" t="str">
        <f>IFERROR('Tableau de recueil'!H52/'Tableau de recueil'!H161,"")</f>
        <v/>
      </c>
      <c r="F18" s="247"/>
      <c r="G18" s="246" t="str">
        <f>IFERROR('Tableau de recueil'!H104/'Tableau de recueil'!H161,"")</f>
        <v/>
      </c>
      <c r="H18" s="247"/>
      <c r="I18" s="246" t="str">
        <f>IFERROR('Tableau de recueil'!H112/'Tableau de recueil'!H161,"")</f>
        <v/>
      </c>
      <c r="J18" s="247"/>
      <c r="K18" s="246" t="str">
        <f>IFERROR('Tableau de recueil'!H145/'Tableau de recueil'!H161,"")</f>
        <v/>
      </c>
      <c r="L18" s="247"/>
      <c r="M18" s="246" t="str">
        <f>IFERROR('Tableau de recueil'!H160/'Tableau de recueil'!H161,"")</f>
        <v/>
      </c>
      <c r="N18" s="247"/>
    </row>
    <row r="19" spans="3:14" ht="20.100000000000001" customHeight="1" x14ac:dyDescent="0.25">
      <c r="C19" s="251" t="s">
        <v>82</v>
      </c>
      <c r="D19" s="251"/>
      <c r="E19" s="246" t="str">
        <f>IFERROR('Tableau de recueil'!J52/'Tableau de recueil'!J161,"")</f>
        <v/>
      </c>
      <c r="F19" s="247"/>
      <c r="G19" s="246" t="str">
        <f>IFERROR('Tableau de recueil'!J104/'Tableau de recueil'!J161,"")</f>
        <v/>
      </c>
      <c r="H19" s="247"/>
      <c r="I19" s="246" t="str">
        <f>IFERROR('Tableau de recueil'!J112/'Tableau de recueil'!J161,"")</f>
        <v/>
      </c>
      <c r="J19" s="247"/>
      <c r="K19" s="246" t="str">
        <f>IFERROR('Tableau de recueil'!J145/'Tableau de recueil'!J161,"")</f>
        <v/>
      </c>
      <c r="L19" s="247"/>
      <c r="M19" s="246" t="str">
        <f>IFERROR('Tableau de recueil'!J160/'Tableau de recueil'!J161,"")</f>
        <v/>
      </c>
      <c r="N19" s="247"/>
    </row>
    <row r="20" spans="3:14" ht="20.100000000000001" customHeight="1" x14ac:dyDescent="0.25">
      <c r="C20" s="251" t="s">
        <v>21</v>
      </c>
      <c r="D20" s="251"/>
      <c r="E20" s="246" t="str">
        <f>IFERROR('Tableau de recueil'!L52/'Tableau de recueil'!L161,"")</f>
        <v/>
      </c>
      <c r="F20" s="247"/>
      <c r="G20" s="246" t="str">
        <f>IFERROR('Tableau de recueil'!L104/'Tableau de recueil'!L161,"")</f>
        <v/>
      </c>
      <c r="H20" s="247"/>
      <c r="I20" s="246" t="str">
        <f>IFERROR('Tableau de recueil'!L112/'Tableau de recueil'!L161,"")</f>
        <v/>
      </c>
      <c r="J20" s="247"/>
      <c r="K20" s="246" t="str">
        <f>IFERROR('Tableau de recueil'!L145/'Tableau de recueil'!L161,"")</f>
        <v/>
      </c>
      <c r="L20" s="247"/>
      <c r="M20" s="246" t="str">
        <f>IFERROR('Tableau de recueil'!L160/'Tableau de recueil'!L161,"")</f>
        <v/>
      </c>
      <c r="N20" s="247"/>
    </row>
    <row r="21" spans="3:14" ht="20.100000000000001" customHeight="1" x14ac:dyDescent="0.25">
      <c r="C21" s="251" t="s">
        <v>22</v>
      </c>
      <c r="D21" s="251"/>
      <c r="E21" s="246" t="str">
        <f>IFERROR('Tableau de recueil'!N52/'Tableau de recueil'!N161,"")</f>
        <v/>
      </c>
      <c r="F21" s="247"/>
      <c r="G21" s="246" t="str">
        <f>IFERROR('Tableau de recueil'!N104/'Tableau de recueil'!N161,"")</f>
        <v/>
      </c>
      <c r="H21" s="247"/>
      <c r="I21" s="246" t="str">
        <f>IFERROR('Tableau de recueil'!N112/'Tableau de recueil'!N161,"")</f>
        <v/>
      </c>
      <c r="J21" s="247"/>
      <c r="K21" s="246" t="str">
        <f>IFERROR('Tableau de recueil'!N145/'Tableau de recueil'!N161,"")</f>
        <v/>
      </c>
      <c r="L21" s="247"/>
      <c r="M21" s="246" t="str">
        <f>IFERROR('Tableau de recueil'!N160/'Tableau de recueil'!N161,"")</f>
        <v/>
      </c>
      <c r="N21" s="247"/>
    </row>
    <row r="22" spans="3:14" ht="20.100000000000001" customHeight="1" x14ac:dyDescent="0.25">
      <c r="C22" s="251" t="s">
        <v>23</v>
      </c>
      <c r="D22" s="251"/>
      <c r="E22" s="252" t="str">
        <f>IFERROR('Tableau de recueil'!P52/'Tableau de recueil'!P161,"")</f>
        <v/>
      </c>
      <c r="F22" s="253"/>
      <c r="G22" s="246" t="str">
        <f>IFERROR('Tableau de recueil'!P104/'Tableau de recueil'!P161,"")</f>
        <v/>
      </c>
      <c r="H22" s="247"/>
      <c r="I22" s="246" t="str">
        <f>IFERROR('Tableau de recueil'!P112/'Tableau de recueil'!P161,"")</f>
        <v/>
      </c>
      <c r="J22" s="247"/>
      <c r="K22" s="246" t="str">
        <f>IFERROR('Tableau de recueil'!P145/'Tableau de recueil'!P161,"")</f>
        <v/>
      </c>
      <c r="L22" s="247"/>
      <c r="M22" s="246" t="str">
        <f>IFERROR('Tableau de recueil'!P160/'Tableau de recueil'!P161,"")</f>
        <v/>
      </c>
      <c r="N22" s="247"/>
    </row>
    <row r="23" spans="3:14" ht="20.100000000000001" customHeight="1" x14ac:dyDescent="0.25">
      <c r="C23" s="251" t="s">
        <v>24</v>
      </c>
      <c r="D23" s="251"/>
      <c r="E23" s="252" t="str">
        <f>IFERROR('Tableau de recueil'!R52/'Tableau de recueil'!R161,"")</f>
        <v/>
      </c>
      <c r="F23" s="253"/>
      <c r="G23" s="246" t="str">
        <f>IFERROR('Tableau de recueil'!R104/'Tableau de recueil'!R161,"")</f>
        <v/>
      </c>
      <c r="H23" s="247"/>
      <c r="I23" s="246" t="str">
        <f>IFERROR('Tableau de recueil'!R112/'Tableau de recueil'!R161,"")</f>
        <v/>
      </c>
      <c r="J23" s="247"/>
      <c r="K23" s="246" t="str">
        <f>IFERROR('Tableau de recueil'!R145/'Tableau de recueil'!R161,"")</f>
        <v/>
      </c>
      <c r="L23" s="247"/>
      <c r="M23" s="246" t="str">
        <f>IFERROR('Tableau de recueil'!R160/'Tableau de recueil'!R161,"")</f>
        <v/>
      </c>
      <c r="N23" s="247"/>
    </row>
    <row r="24" spans="3:14" ht="20.100000000000001" customHeight="1" x14ac:dyDescent="0.25">
      <c r="C24" s="251" t="s">
        <v>25</v>
      </c>
      <c r="D24" s="251"/>
      <c r="E24" s="252" t="str">
        <f>IFERROR('Tableau de recueil'!T52/'Tableau de recueil'!T161,"")</f>
        <v/>
      </c>
      <c r="F24" s="253"/>
      <c r="G24" s="246" t="str">
        <f>IFERROR('Tableau de recueil'!T104/'Tableau de recueil'!T161,"")</f>
        <v/>
      </c>
      <c r="H24" s="247"/>
      <c r="I24" s="246" t="str">
        <f>IFERROR('Tableau de recueil'!T112/'Tableau de recueil'!T161,"")</f>
        <v/>
      </c>
      <c r="J24" s="247"/>
      <c r="K24" s="246" t="str">
        <f>IFERROR('Tableau de recueil'!T145/'Tableau de recueil'!T161,"")</f>
        <v/>
      </c>
      <c r="L24" s="247"/>
      <c r="M24" s="246" t="str">
        <f>IFERROR('Tableau de recueil'!T160/'Tableau de recueil'!T161,"")</f>
        <v/>
      </c>
      <c r="N24" s="247"/>
    </row>
    <row r="25" spans="3:14" ht="20.100000000000001" customHeight="1" x14ac:dyDescent="0.25">
      <c r="C25" s="251" t="s">
        <v>26</v>
      </c>
      <c r="D25" s="251"/>
      <c r="E25" s="252" t="str">
        <f>IFERROR('Tableau de recueil'!V52/'Tableau de recueil'!V161,"")</f>
        <v/>
      </c>
      <c r="F25" s="253"/>
      <c r="G25" s="246" t="str">
        <f>IFERROR('Tableau de recueil'!V104/'Tableau de recueil'!V161,"")</f>
        <v/>
      </c>
      <c r="H25" s="247"/>
      <c r="I25" s="246" t="str">
        <f>IFERROR('Tableau de recueil'!V112/'Tableau de recueil'!V161,"")</f>
        <v/>
      </c>
      <c r="J25" s="247"/>
      <c r="K25" s="246" t="str">
        <f>IFERROR('Tableau de recueil'!V145/'Tableau de recueil'!V161,"")</f>
        <v/>
      </c>
      <c r="L25" s="247"/>
      <c r="M25" s="246" t="str">
        <f>IFERROR('Tableau de recueil'!V160/'Tableau de recueil'!V161,"")</f>
        <v/>
      </c>
      <c r="N25" s="247"/>
    </row>
    <row r="26" spans="3:14" ht="20.100000000000001" customHeight="1" x14ac:dyDescent="0.25">
      <c r="C26" s="251" t="s">
        <v>27</v>
      </c>
      <c r="D26" s="251"/>
      <c r="E26" s="252" t="str">
        <f>IFERROR('Tableau de recueil'!X52/'Tableau de recueil'!X161,"")</f>
        <v/>
      </c>
      <c r="F26" s="253"/>
      <c r="G26" s="246" t="str">
        <f>IFERROR('Tableau de recueil'!X104/'Tableau de recueil'!X161,"")</f>
        <v/>
      </c>
      <c r="H26" s="247"/>
      <c r="I26" s="246" t="str">
        <f>IFERROR('Tableau de recueil'!X112/'Tableau de recueil'!X161,"")</f>
        <v/>
      </c>
      <c r="J26" s="247"/>
      <c r="K26" s="246" t="str">
        <f>IFERROR('Tableau de recueil'!X145/'Tableau de recueil'!X161,"")</f>
        <v/>
      </c>
      <c r="L26" s="247"/>
      <c r="M26" s="246" t="str">
        <f>IFERROR('Tableau de recueil'!X160/'Tableau de recueil'!X161,"")</f>
        <v/>
      </c>
      <c r="N26" s="247"/>
    </row>
    <row r="27" spans="3:14" ht="20.100000000000001" customHeight="1" x14ac:dyDescent="0.25">
      <c r="C27" s="251" t="s">
        <v>102</v>
      </c>
      <c r="D27" s="251"/>
      <c r="E27" s="252" t="str">
        <f>IFERROR('Tableau de recueil'!Z52/'Tableau de recueil'!Z161,"")</f>
        <v/>
      </c>
      <c r="F27" s="253"/>
      <c r="G27" s="246" t="str">
        <f>IFERROR('Tableau de recueil'!Z104/'Tableau de recueil'!Z161,"")</f>
        <v/>
      </c>
      <c r="H27" s="247"/>
      <c r="I27" s="246" t="str">
        <f>IFERROR('Tableau de recueil'!Z112/'Tableau de recueil'!Z161,"")</f>
        <v/>
      </c>
      <c r="J27" s="247"/>
      <c r="K27" s="246" t="str">
        <f>IFERROR('Tableau de recueil'!Z145/'Tableau de recueil'!Z161,"")</f>
        <v/>
      </c>
      <c r="L27" s="247"/>
      <c r="M27" s="246" t="str">
        <f>IFERROR('Tableau de recueil'!Z160/'Tableau de recueil'!Z161,"")</f>
        <v/>
      </c>
      <c r="N27" s="247"/>
    </row>
    <row r="28" spans="3:14" ht="20.100000000000001" customHeight="1" x14ac:dyDescent="0.25">
      <c r="C28" s="251" t="s">
        <v>113</v>
      </c>
      <c r="D28" s="251"/>
      <c r="E28" s="252" t="str">
        <f>IFERROR('Tableau de recueil'!AB52/'Tableau de recueil'!AB161,"")</f>
        <v/>
      </c>
      <c r="F28" s="253"/>
      <c r="G28" s="246" t="str">
        <f>IFERROR('Tableau de recueil'!AB104/'Tableau de recueil'!AB161,"")</f>
        <v/>
      </c>
      <c r="H28" s="247"/>
      <c r="I28" s="246" t="str">
        <f>IFERROR('Tableau de recueil'!AB112/'Tableau de recueil'!AB161,"")</f>
        <v/>
      </c>
      <c r="J28" s="247"/>
      <c r="K28" s="246" t="str">
        <f>IFERROR('Tableau de recueil'!AB145/'Tableau de recueil'!AB161,"")</f>
        <v/>
      </c>
      <c r="L28" s="247"/>
      <c r="M28" s="246" t="str">
        <f>IFERROR('Tableau de recueil'!AB160/'Tableau de recueil'!AB161,"")</f>
        <v/>
      </c>
      <c r="N28" s="247"/>
    </row>
    <row r="29" spans="3:14" ht="20.100000000000001" customHeight="1" x14ac:dyDescent="0.25">
      <c r="C29" s="251" t="s">
        <v>118</v>
      </c>
      <c r="D29" s="251"/>
      <c r="E29" s="252" t="str">
        <f>IFERROR('Tableau de recueil'!AD52/'Tableau de recueil'!AD161,"")</f>
        <v/>
      </c>
      <c r="F29" s="253"/>
      <c r="G29" s="246" t="str">
        <f>IFERROR('Tableau de recueil'!AD104/'Tableau de recueil'!AD161,"")</f>
        <v/>
      </c>
      <c r="H29" s="247"/>
      <c r="I29" s="246" t="str">
        <f>IFERROR('Tableau de recueil'!AD112/'Tableau de recueil'!AD161,"")</f>
        <v/>
      </c>
      <c r="J29" s="247"/>
      <c r="K29" s="246" t="str">
        <f>IFERROR('Tableau de recueil'!AD145/'Tableau de recueil'!AD161,"")</f>
        <v/>
      </c>
      <c r="L29" s="247"/>
      <c r="M29" s="246" t="str">
        <f>IFERROR('Tableau de recueil'!AD160/'Tableau de recueil'!AD161,"")</f>
        <v/>
      </c>
      <c r="N29" s="247"/>
    </row>
    <row r="30" spans="3:14" ht="20.100000000000001" customHeight="1" x14ac:dyDescent="0.25">
      <c r="C30" s="251" t="s">
        <v>119</v>
      </c>
      <c r="D30" s="251"/>
      <c r="E30" s="252" t="str">
        <f>IFERROR('Tableau de recueil'!AF52/'Tableau de recueil'!AF161,"")</f>
        <v/>
      </c>
      <c r="F30" s="253"/>
      <c r="G30" s="246" t="str">
        <f>IFERROR('Tableau de recueil'!AF104/'Tableau de recueil'!AF161,"")</f>
        <v/>
      </c>
      <c r="H30" s="247"/>
      <c r="I30" s="246" t="str">
        <f>IFERROR('Tableau de recueil'!AF112/'Tableau de recueil'!AF161,"")</f>
        <v/>
      </c>
      <c r="J30" s="247"/>
      <c r="K30" s="246" t="str">
        <f>IFERROR('Tableau de recueil'!AF145/'Tableau de recueil'!AF161,"")</f>
        <v/>
      </c>
      <c r="L30" s="247"/>
      <c r="M30" s="246" t="str">
        <f>IFERROR('Tableau de recueil'!AF160/'Tableau de recueil'!AF161,"")</f>
        <v/>
      </c>
      <c r="N30" s="247"/>
    </row>
    <row r="31" spans="3:14" ht="20.100000000000001" customHeight="1" x14ac:dyDescent="0.25">
      <c r="C31" s="255" t="s">
        <v>120</v>
      </c>
      <c r="D31" s="256"/>
      <c r="E31" s="252" t="str">
        <f>IFERROR('Tableau de recueil'!AH52/'Tableau de recueil'!AH161,"")</f>
        <v/>
      </c>
      <c r="F31" s="253"/>
      <c r="G31" s="246" t="str">
        <f>IFERROR('Tableau de recueil'!AH104/'Tableau de recueil'!AH161,"")</f>
        <v/>
      </c>
      <c r="H31" s="247"/>
      <c r="I31" s="246" t="str">
        <f>IFERROR('Tableau de recueil'!AH112/'Tableau de recueil'!AH161,"")</f>
        <v/>
      </c>
      <c r="J31" s="247"/>
      <c r="K31" s="246" t="str">
        <f>IFERROR('Tableau de recueil'!AH145/'Tableau de recueil'!AH161,"")</f>
        <v/>
      </c>
      <c r="L31" s="247"/>
      <c r="M31" s="246" t="str">
        <f>IFERROR('Tableau de recueil'!AH160/'Tableau de recueil'!AH161,"")</f>
        <v/>
      </c>
      <c r="N31" s="247"/>
    </row>
    <row r="32" spans="3:14" ht="20.100000000000001" customHeight="1" x14ac:dyDescent="0.25">
      <c r="C32" s="255" t="s">
        <v>121</v>
      </c>
      <c r="D32" s="256"/>
      <c r="E32" s="252" t="str">
        <f>IFERROR('Tableau de recueil'!AJ52/'Tableau de recueil'!AJ161,"")</f>
        <v/>
      </c>
      <c r="F32" s="253"/>
      <c r="G32" s="246" t="str">
        <f>IFERROR('Tableau de recueil'!AJ104/'Tableau de recueil'!AJ161,"")</f>
        <v/>
      </c>
      <c r="H32" s="247"/>
      <c r="I32" s="246" t="str">
        <f>IFERROR('Tableau de recueil'!AJ112/'Tableau de recueil'!AJ161,"")</f>
        <v/>
      </c>
      <c r="J32" s="247"/>
      <c r="K32" s="246" t="str">
        <f>IFERROR('Tableau de recueil'!AJ145/'Tableau de recueil'!AJ161,"")</f>
        <v/>
      </c>
      <c r="L32" s="247"/>
      <c r="M32" s="246" t="str">
        <f>IFERROR('Tableau de recueil'!AJ160/'Tableau de recueil'!AJ161,"")</f>
        <v/>
      </c>
      <c r="N32" s="247"/>
    </row>
    <row r="33" spans="3:14" ht="20.100000000000001" customHeight="1" x14ac:dyDescent="0.25">
      <c r="C33" s="255" t="s">
        <v>122</v>
      </c>
      <c r="D33" s="256"/>
      <c r="E33" s="252" t="str">
        <f>IFERROR('Tableau de recueil'!AL52/'Tableau de recueil'!AL161,"")</f>
        <v/>
      </c>
      <c r="F33" s="253"/>
      <c r="G33" s="246" t="str">
        <f>IFERROR('Tableau de recueil'!AL104/'Tableau de recueil'!AL161,"")</f>
        <v/>
      </c>
      <c r="H33" s="247"/>
      <c r="I33" s="246" t="str">
        <f>IFERROR('Tableau de recueil'!AL112/'Tableau de recueil'!AL161,"")</f>
        <v/>
      </c>
      <c r="J33" s="247"/>
      <c r="K33" s="246" t="str">
        <f>IFERROR('Tableau de recueil'!AL145/'Tableau de recueil'!AL161,"")</f>
        <v/>
      </c>
      <c r="L33" s="247"/>
      <c r="M33" s="246" t="str">
        <f>IFERROR('Tableau de recueil'!AL160/'Tableau de recueil'!AL161,"")</f>
        <v/>
      </c>
      <c r="N33" s="247"/>
    </row>
    <row r="34" spans="3:14" ht="20.100000000000001" customHeight="1" x14ac:dyDescent="0.25">
      <c r="C34" s="255" t="s">
        <v>129</v>
      </c>
      <c r="D34" s="256"/>
      <c r="E34" s="252" t="str">
        <f>IFERROR('Tableau de recueil'!AN52/'Tableau de recueil'!AL161,"")</f>
        <v/>
      </c>
      <c r="F34" s="253"/>
      <c r="G34" s="246" t="str">
        <f>IFERROR('Tableau de recueil'!AN104/'Tableau de recueil'!AN161,"")</f>
        <v/>
      </c>
      <c r="H34" s="247"/>
      <c r="I34" s="246" t="str">
        <f>IFERROR('Tableau de recueil'!AN112/'Tableau de recueil'!AN161,"")</f>
        <v/>
      </c>
      <c r="J34" s="247"/>
      <c r="K34" s="246" t="str">
        <f>IFERROR('Tableau de recueil'!AN145/'Tableau de recueil'!AN161,"")</f>
        <v/>
      </c>
      <c r="L34" s="247"/>
      <c r="M34" s="246" t="str">
        <f>IFERROR('Tableau de recueil'!AN160/'Tableau de recueil'!AN161,"")</f>
        <v/>
      </c>
      <c r="N34" s="247"/>
    </row>
    <row r="35" spans="3:14" ht="20.100000000000001" customHeight="1" x14ac:dyDescent="0.25">
      <c r="C35" s="251" t="s">
        <v>688</v>
      </c>
      <c r="D35" s="251"/>
      <c r="E35" s="252" t="str">
        <f>IFERROR('Tableau de recueil'!AP52/'Tableau de recueil'!AP161,"")</f>
        <v/>
      </c>
      <c r="F35" s="253"/>
      <c r="G35" s="246" t="str">
        <f>IFERROR('Tableau de recueil'!AP104/'Tableau de recueil'!AP161,"")</f>
        <v/>
      </c>
      <c r="H35" s="247"/>
      <c r="I35" s="246" t="str">
        <f>IFERROR('Tableau de recueil'!AP112/'Tableau de recueil'!AP161,"")</f>
        <v/>
      </c>
      <c r="J35" s="247"/>
      <c r="K35" s="246" t="str">
        <f>IFERROR('Tableau de recueil'!AP145/'Tableau de recueil'!AP161,"")</f>
        <v/>
      </c>
      <c r="L35" s="247"/>
      <c r="M35" s="246" t="str">
        <f>IFERROR('Tableau de recueil'!AP160/'Tableau de recueil'!AP161,"")</f>
        <v/>
      </c>
      <c r="N35" s="247"/>
    </row>
    <row r="36" spans="3:14" ht="15" customHeight="1" x14ac:dyDescent="0.25">
      <c r="C36" s="145"/>
      <c r="D36" s="145"/>
      <c r="E36" s="5"/>
      <c r="F36" s="5"/>
      <c r="G36" s="5"/>
      <c r="H36" s="5"/>
      <c r="I36" s="5"/>
      <c r="J36" s="5"/>
      <c r="K36" s="5"/>
      <c r="L36" s="5"/>
      <c r="M36" s="5"/>
      <c r="N36" s="5"/>
    </row>
    <row r="37" spans="3:14" ht="20.100000000000001" customHeight="1" x14ac:dyDescent="0.25">
      <c r="C37" s="254" t="s">
        <v>83</v>
      </c>
      <c r="D37" s="254"/>
      <c r="E37" s="248" t="str">
        <f>IFERROR('Tableau de recueil'!E52/'Tableau de recueil'!E161,"")</f>
        <v/>
      </c>
      <c r="F37" s="248"/>
      <c r="G37" s="248" t="str">
        <f>IFERROR('Tableau de recueil'!E104/'Tableau de recueil'!E161,"")</f>
        <v/>
      </c>
      <c r="H37" s="248"/>
      <c r="I37" s="248" t="str">
        <f>IFERROR('Tableau de recueil'!E112/'Tableau de recueil'!E161,"")</f>
        <v/>
      </c>
      <c r="J37" s="248"/>
      <c r="K37" s="248" t="str">
        <f>IFERROR('Tableau de recueil'!E145/'Tableau de recueil'!E161,"")</f>
        <v/>
      </c>
      <c r="L37" s="248"/>
      <c r="M37" s="248" t="str">
        <f>IFERROR('Tableau de recueil'!E160/'Tableau de recueil'!E161,"")</f>
        <v/>
      </c>
      <c r="N37" s="248"/>
    </row>
  </sheetData>
  <sheetProtection selectLockedCells="1"/>
  <mergeCells count="132">
    <mergeCell ref="K35:L35"/>
    <mergeCell ref="M28:N28"/>
    <mergeCell ref="M29:N29"/>
    <mergeCell ref="M30:N30"/>
    <mergeCell ref="M31:N31"/>
    <mergeCell ref="M32:N32"/>
    <mergeCell ref="M33:N33"/>
    <mergeCell ref="M34:N34"/>
    <mergeCell ref="M35:N35"/>
    <mergeCell ref="G28:H28"/>
    <mergeCell ref="G29:H29"/>
    <mergeCell ref="G30:H30"/>
    <mergeCell ref="G31:H31"/>
    <mergeCell ref="G32:H32"/>
    <mergeCell ref="G33:H33"/>
    <mergeCell ref="G34:H34"/>
    <mergeCell ref="G35:H35"/>
    <mergeCell ref="I28:J28"/>
    <mergeCell ref="I29:J29"/>
    <mergeCell ref="I30:J30"/>
    <mergeCell ref="I31:J31"/>
    <mergeCell ref="I32:J32"/>
    <mergeCell ref="I33:J33"/>
    <mergeCell ref="I34:J34"/>
    <mergeCell ref="I35:J35"/>
    <mergeCell ref="C34:D34"/>
    <mergeCell ref="E28:F28"/>
    <mergeCell ref="E29:F29"/>
    <mergeCell ref="E30:F30"/>
    <mergeCell ref="E31:F31"/>
    <mergeCell ref="E32:F32"/>
    <mergeCell ref="E33:F33"/>
    <mergeCell ref="E34:F34"/>
    <mergeCell ref="E35:F35"/>
    <mergeCell ref="B10:D10"/>
    <mergeCell ref="F10:H10"/>
    <mergeCell ref="B12:D12"/>
    <mergeCell ref="F12:H12"/>
    <mergeCell ref="B6:P7"/>
    <mergeCell ref="B14:AB14"/>
    <mergeCell ref="E16:F16"/>
    <mergeCell ref="G16:H16"/>
    <mergeCell ref="I16:J16"/>
    <mergeCell ref="K16:L16"/>
    <mergeCell ref="C18:D18"/>
    <mergeCell ref="E18:F18"/>
    <mergeCell ref="G18:H18"/>
    <mergeCell ref="I18:J18"/>
    <mergeCell ref="K18:L18"/>
    <mergeCell ref="C17:D17"/>
    <mergeCell ref="E17:F17"/>
    <mergeCell ref="G17:H17"/>
    <mergeCell ref="I17:J17"/>
    <mergeCell ref="K17:L17"/>
    <mergeCell ref="C20:D20"/>
    <mergeCell ref="E20:F20"/>
    <mergeCell ref="G20:H20"/>
    <mergeCell ref="I20:J20"/>
    <mergeCell ref="K20:L20"/>
    <mergeCell ref="C19:D19"/>
    <mergeCell ref="E19:F19"/>
    <mergeCell ref="G19:H19"/>
    <mergeCell ref="I19:J19"/>
    <mergeCell ref="K19:L19"/>
    <mergeCell ref="C22:D22"/>
    <mergeCell ref="E22:F22"/>
    <mergeCell ref="G22:H22"/>
    <mergeCell ref="I22:J22"/>
    <mergeCell ref="K22:L22"/>
    <mergeCell ref="C21:D21"/>
    <mergeCell ref="E21:F21"/>
    <mergeCell ref="G21:H21"/>
    <mergeCell ref="I21:J21"/>
    <mergeCell ref="K21:L21"/>
    <mergeCell ref="C24:D24"/>
    <mergeCell ref="E24:F24"/>
    <mergeCell ref="G24:H24"/>
    <mergeCell ref="I24:J24"/>
    <mergeCell ref="K24:L24"/>
    <mergeCell ref="C23:D23"/>
    <mergeCell ref="E23:F23"/>
    <mergeCell ref="G23:H23"/>
    <mergeCell ref="I23:J23"/>
    <mergeCell ref="K23:L23"/>
    <mergeCell ref="G37:H37"/>
    <mergeCell ref="I37:J37"/>
    <mergeCell ref="C26:D26"/>
    <mergeCell ref="E26:F26"/>
    <mergeCell ref="G26:H26"/>
    <mergeCell ref="I26:J26"/>
    <mergeCell ref="C25:D25"/>
    <mergeCell ref="E25:F25"/>
    <mergeCell ref="G25:H25"/>
    <mergeCell ref="I25:J25"/>
    <mergeCell ref="C27:D27"/>
    <mergeCell ref="E27:F27"/>
    <mergeCell ref="G27:H27"/>
    <mergeCell ref="I27:J27"/>
    <mergeCell ref="C36:D36"/>
    <mergeCell ref="C37:D37"/>
    <mergeCell ref="E37:F37"/>
    <mergeCell ref="C28:D28"/>
    <mergeCell ref="C29:D29"/>
    <mergeCell ref="C30:D30"/>
    <mergeCell ref="C35:D35"/>
    <mergeCell ref="C31:D31"/>
    <mergeCell ref="C32:D32"/>
    <mergeCell ref="C33:D33"/>
    <mergeCell ref="K27:L27"/>
    <mergeCell ref="M27:N27"/>
    <mergeCell ref="K37:L37"/>
    <mergeCell ref="M16:N16"/>
    <mergeCell ref="M17:N17"/>
    <mergeCell ref="M18:N18"/>
    <mergeCell ref="M19:N19"/>
    <mergeCell ref="M20:N20"/>
    <mergeCell ref="M21:N21"/>
    <mergeCell ref="M22:N22"/>
    <mergeCell ref="M23:N23"/>
    <mergeCell ref="M24:N24"/>
    <mergeCell ref="M25:N25"/>
    <mergeCell ref="M26:N26"/>
    <mergeCell ref="M37:N37"/>
    <mergeCell ref="K26:L26"/>
    <mergeCell ref="K25:L25"/>
    <mergeCell ref="K28:L28"/>
    <mergeCell ref="K29:L29"/>
    <mergeCell ref="K30:L30"/>
    <mergeCell ref="K31:L31"/>
    <mergeCell ref="K32:L32"/>
    <mergeCell ref="K33:L33"/>
    <mergeCell ref="K34:L3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Lisez-moi</vt:lpstr>
      <vt:lpstr>Fiche signalétique ES</vt:lpstr>
      <vt:lpstr>Tableau de recueil</vt:lpstr>
      <vt:lpstr>Situations hors-AMM&amp;reco</vt:lpstr>
      <vt:lpstr>Synthèse des résultats</vt:lpstr>
    </vt:vector>
  </TitlesOfParts>
  <Company>Ministères Chargés des Affaires Sociales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MAGNAN, Cyril (ARS-NORMANDIE/DOS/OMEDIT)</cp:lastModifiedBy>
  <cp:lastPrinted>2018-07-13T11:17:58Z</cp:lastPrinted>
  <dcterms:created xsi:type="dcterms:W3CDTF">2018-07-11T12:12:30Z</dcterms:created>
  <dcterms:modified xsi:type="dcterms:W3CDTF">2025-09-01T07:42:23Z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2025-09-01T07:15:23Z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12de08a0-ab2a-41f3-86bc-a78f70cfd37a</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